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bookViews>
    <workbookView xWindow="0" yWindow="0" windowWidth="28800" windowHeight="11700" firstSheet="1" activeTab="5"/>
  </bookViews>
  <sheets>
    <sheet name="Front Page" sheetId="5" r:id="rId1"/>
    <sheet name="Gen Infor" sheetId="8" r:id="rId2"/>
    <sheet name="Pt Profile" sheetId="9" r:id="rId3"/>
    <sheet name="Staff Profile" sheetId="10" r:id="rId4"/>
    <sheet name="Workload" sheetId="11" r:id="rId5"/>
    <sheet name="Entry" sheetId="1" r:id="rId6"/>
    <sheet name="OnePage" sheetId="7" r:id="rId7"/>
  </sheets>
  <definedNames>
    <definedName name="_xlnm.Print_Titles" localSheetId="2">'Pt Profile'!$3:$4</definedName>
    <definedName name="_xlnm.Print_Titles" localSheetId="3">'Staff Profile'!$3:$3</definedName>
  </definedNames>
  <calcPr calcId="162913"/>
</workbook>
</file>

<file path=xl/calcChain.xml><?xml version="1.0" encoding="utf-8"?>
<calcChain xmlns="http://schemas.openxmlformats.org/spreadsheetml/2006/main">
  <c r="D30" i="7" l="1"/>
  <c r="D29" i="7"/>
  <c r="B29" i="7"/>
  <c r="J28" i="7"/>
  <c r="F28" i="7"/>
  <c r="D28" i="7"/>
  <c r="B28" i="7"/>
  <c r="J27" i="7"/>
  <c r="F27" i="7"/>
  <c r="D27" i="7"/>
  <c r="B27" i="7"/>
  <c r="J26" i="7"/>
  <c r="H26" i="7"/>
  <c r="F26" i="7"/>
  <c r="D26" i="7"/>
  <c r="B26" i="7"/>
  <c r="J25" i="7"/>
  <c r="H25" i="7"/>
  <c r="F25" i="7"/>
  <c r="D25" i="7"/>
  <c r="B25" i="7"/>
  <c r="H22" i="7"/>
  <c r="F22" i="7"/>
  <c r="D22" i="7"/>
  <c r="B22" i="7"/>
  <c r="F18" i="7"/>
  <c r="F16" i="7"/>
  <c r="F14" i="7"/>
  <c r="D14" i="7"/>
  <c r="B14" i="7"/>
  <c r="H11" i="7"/>
  <c r="F11" i="7"/>
  <c r="D11" i="7"/>
  <c r="B11" i="7"/>
  <c r="J8" i="7"/>
  <c r="H8" i="7"/>
  <c r="F8" i="7"/>
  <c r="D8" i="7"/>
  <c r="B8" i="7"/>
  <c r="B5" i="7"/>
  <c r="B4" i="7"/>
  <c r="B3" i="7"/>
  <c r="B44" i="11"/>
  <c r="D39" i="11"/>
  <c r="B34" i="11"/>
  <c r="C32" i="11"/>
  <c r="C31" i="11"/>
  <c r="C30" i="11"/>
  <c r="C29" i="11"/>
  <c r="C28" i="11"/>
  <c r="C27" i="11"/>
  <c r="C26" i="11"/>
  <c r="C25" i="11"/>
  <c r="C24" i="11"/>
  <c r="C23" i="11"/>
  <c r="B18" i="11"/>
  <c r="C18" i="11" s="1"/>
  <c r="C16" i="11"/>
  <c r="C15" i="11"/>
  <c r="C14" i="11"/>
  <c r="C13" i="11"/>
  <c r="C12" i="11"/>
  <c r="C11" i="11"/>
  <c r="C10" i="11"/>
  <c r="C9" i="11"/>
  <c r="C8" i="11"/>
  <c r="C7" i="11"/>
  <c r="C6" i="11"/>
  <c r="D48" i="10"/>
  <c r="C48" i="10"/>
  <c r="E46" i="10"/>
  <c r="E45" i="10"/>
  <c r="E44" i="10"/>
  <c r="E43" i="10"/>
  <c r="E42" i="10"/>
  <c r="E41" i="10"/>
  <c r="E40" i="10"/>
  <c r="E39" i="10"/>
  <c r="E38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7" i="10"/>
  <c r="E6" i="10"/>
  <c r="E5" i="10"/>
  <c r="E48" i="10" s="1"/>
</calcChain>
</file>

<file path=xl/sharedStrings.xml><?xml version="1.0" encoding="utf-8"?>
<sst xmlns="http://schemas.openxmlformats.org/spreadsheetml/2006/main" count="447" uniqueCount="373">
  <si>
    <t>Hospital Profile</t>
  </si>
  <si>
    <t>WHAT</t>
  </si>
  <si>
    <t>Hospital Profile คือสรุปข้อมูลสำคัญของโรงพยาบาล แสดงให้เห็นบริบทที่เป็นตัวกำหนดทิศทางการทำงานของโรงพยาบาล</t>
  </si>
  <si>
    <t>องค์ประกอบ</t>
  </si>
  <si>
    <t>โดยมีองค์ประกอบดังนี้</t>
  </si>
  <si>
    <t xml:space="preserve">(1) ข้อมูลพื้นฐานขององค์กร </t>
  </si>
  <si>
    <t>1.1 ข้อมูลทั่วไป</t>
  </si>
  <si>
    <t>1.2 อัตรากำลัง</t>
  </si>
  <si>
    <t xml:space="preserve">1.3 อัตรากำลัง </t>
  </si>
  <si>
    <t>1.4 ภาระงาน</t>
  </si>
  <si>
    <t>1.5 โครงสร้างองค์กรและส่วนที่เกี่ยวข้อง</t>
  </si>
  <si>
    <t>1.6 แผนที่แสดงที่ตั้งองค์กรและผังอาคารที่เปิดให้บริการ</t>
  </si>
  <si>
    <t>(2) ลักษณะสำคัญขององค์กร (ข้อมูลสำคัญขององค์กรเพื่อการขับเคลื่อน)</t>
  </si>
  <si>
    <t>WHY</t>
  </si>
  <si>
    <t>ความเข้าใจในโจทย์ขององค์กรหรือความต้องการขององค์กร มีความสำคัญต่อทีมงานของ รพ.เองและผู้เยี่ยมสำรวจในการพิจารณาว่าสิ่งที่องค์กรดำเนินการนั้นสอดคล้องกับบริบทขององค์กรหรือไม่</t>
  </si>
  <si>
    <t>HOW</t>
  </si>
  <si>
    <t>แบบบันทึกนี้จัดทำขึ้นเพื่อให้ รพ.สรุปข้อมูลสำคัญอย่างกระชับ และตรวจสอบความสัมพันธ์ขององค์ประกอบต่างๆ เพื่อพิจารณาความสมบูรณ์และความเป็นเหตุเป็นผล</t>
  </si>
  <si>
    <t>(1) บันทึกข้อมูลสำคัญโดยสรุปใน Sheet Gen Infor, Pt Profile, Staff Profile, Workload,และ Entry</t>
  </si>
  <si>
    <t xml:space="preserve">(2) ใช้ปุ่ม wrap text เพื่อขยายความสูงของ cell ให้ข้อความทั้งหมดปรากฏใน cell </t>
  </si>
  <si>
    <t>(3) ถ้ามีข้อความเป็นข้อย่อย ให้ใช้ Alt-Enter เพื่อขึ้นบรรทัดใหม่ใน cell เดียวกัน อย่า insert cell เพื่อบันทึกเพิ่ม ยกเว้นผู้มีความรู้ในการ link ข้อมูลระหว่าง sheet ต้องการออกแบบบันทึกให้สมบูรณ์ขึ้น</t>
  </si>
  <si>
    <t>(4) ตรวจสอบความสัมพันธ์ใน sheet One Page แล้วคุยกันในทีมว่าข้อมูลสมบูรณ์หรือไม่ มีความสัมพันธ์สอดคล้องเป็นเหตุเป็นผลหรือไม่</t>
  </si>
  <si>
    <t>(5) ปรับปรุงเพิ่มเติมข้อมูลตามผลการพิจารณาของทีมนำ (แก้ไขได้ทุก sheet ยกเว้น One Page)</t>
  </si>
  <si>
    <t>(6) ใช้ประโยชน์ในการพิจารณาการดำเนินการตามมาตรฐานหมวดต่างๆ อย่างเชื่อมโยงกัน</t>
  </si>
  <si>
    <t xml:space="preserve">(7) ถ้าต้องการ copy ข้อมูลไปใช้ ให้ เลือก copy ข้อมูลที่ต้องการ และเลือก paste โดยเลือก paste special </t>
  </si>
  <si>
    <t>(8) โรงพยาบาลจัดส่งไฟล์แนบเพิ่มเติมในส่วนของข้อมูลพื้นฐาน 1.5 โครงสร้างบริหาร/โครงสร้างคุณภาพ/ระบบงานสำคัญ และรายชื่อหน่วยงาน 1.6 แผนที่แสดงที่ตั้งและผังอาคารที่เปิดให้บริการทั้งหมด</t>
  </si>
  <si>
    <t>ข้อมูล</t>
  </si>
  <si>
    <t>หมายเหตุ</t>
  </si>
  <si>
    <t>ชื่อองค์กร</t>
  </si>
  <si>
    <t>(ไทย)</t>
  </si>
  <si>
    <t>โรงพยาบาลป่าพะยอม</t>
  </si>
  <si>
    <t>(อังกฤษ)</t>
  </si>
  <si>
    <t>Paphayom Hospital</t>
  </si>
  <si>
    <t>ที่อยู่</t>
  </si>
  <si>
    <t>171 หมู่ที่ 2 ตำบลป่าพะยอม อำเภอป่าพะยอม จังหวัดพัทลุง 93210</t>
  </si>
  <si>
    <t>ประเภท</t>
  </si>
  <si>
    <t xml:space="preserve">รพ.ชุมชน </t>
  </si>
  <si>
    <t>เช่น รพ.เอกชน, รพ.ศูนย์, รพ.ทั่วไป, รพ.ชุมชน, คลินิกผู้ป่วยนอก</t>
  </si>
  <si>
    <t>ระดับ</t>
  </si>
  <si>
    <t>ทุติยภูมิ(F2)</t>
  </si>
  <si>
    <t>เช่น ปฐมภูมิ, ทุติยภูมิ, ตติยภูมิ</t>
  </si>
  <si>
    <t>เจ้าของ/ต้นสังกัด</t>
  </si>
  <si>
    <t>สำนักงานสาธารณสุขจังหวัดพัทลุง</t>
  </si>
  <si>
    <t>จำนวนเตียง</t>
  </si>
  <si>
    <t>ขออนุญาต</t>
  </si>
  <si>
    <t>30 เตียง</t>
  </si>
  <si>
    <t>ให้บริการจริง</t>
  </si>
  <si>
    <t>อัตราการครองเตียง</t>
  </si>
  <si>
    <t>เครือข่ายการให้บริการ (ถ้ามี)</t>
  </si>
  <si>
    <t>กรณีมีหลายที่ตั้ง หรือมีการขออนุญาตตั้งสถานพยาบาลแยกเป็นหลายส่วน</t>
  </si>
  <si>
    <t>ผู้นำสูงสุดขององค์กร</t>
  </si>
  <si>
    <t>ชื่อ</t>
  </si>
  <si>
    <t>นางสาวธัญลักษณ์ คงฤทธิ์</t>
  </si>
  <si>
    <t>ตำแหน่ง</t>
  </si>
  <si>
    <t>นายแพทย์ชำนาญการ รักษาการในตำแหน่งผู้อำนวยการโรงพยาบาล</t>
  </si>
  <si>
    <t>e-mail</t>
  </si>
  <si>
    <t>kongrit@gmail.com</t>
  </si>
  <si>
    <t>โทรศัพท์</t>
  </si>
  <si>
    <t>0-7462-4163,0-74673967-8 ต่อ 109</t>
  </si>
  <si>
    <t>โทรสาร</t>
  </si>
  <si>
    <t>0-7462-4163,0-74673967-8 ต่อ 110</t>
  </si>
  <si>
    <t>รายชื่อผู้นำในรอบ 5 ปีที่ผ่านมา</t>
  </si>
  <si>
    <t>ปี/ชื่อ</t>
  </si>
  <si>
    <t>นพ.ดุษฎี คงตระกูลทรัพย์  ปี2559</t>
  </si>
  <si>
    <t>นพ.ดุษฎี คงตระกูลทรัพย์  ปี2560</t>
  </si>
  <si>
    <t>นพ.ดุษฎี คงตระกูลทรัพย์  ปี2561</t>
  </si>
  <si>
    <t>พญ.วสี หวานแก้ว ปี2562</t>
  </si>
  <si>
    <t>พญ.ธัญลักษณ์ คงฤทธิ์ ปี 2563</t>
  </si>
  <si>
    <t>ผู้ประสานงาน 1</t>
  </si>
  <si>
    <t>นางมลิวรรณ์ ชูดำ</t>
  </si>
  <si>
    <t>พยาบาลวิชาชีพชำนาญการ</t>
  </si>
  <si>
    <t>maliwan2508@gmail.com</t>
  </si>
  <si>
    <t>0-7462-4163-4 ต่อ 142</t>
  </si>
  <si>
    <t>0-7462-4163-4 ต่อ 110</t>
  </si>
  <si>
    <t>ผู้ประสานงาน 2</t>
  </si>
  <si>
    <t>นางนุสรา สุคนธ์</t>
  </si>
  <si>
    <t>นักวิชาการสาธารณสุขปฏิบัติการ</t>
  </si>
  <si>
    <t>dumdee.ph@gmail.com</t>
  </si>
  <si>
    <t>สถานะการรับรอง</t>
  </si>
  <si>
    <t>ขั้น</t>
  </si>
  <si>
    <t>ขั้นที่ 3</t>
  </si>
  <si>
    <t>วันหมดอายุ</t>
  </si>
  <si>
    <t>สาขาที่ให้บริการ</t>
  </si>
  <si>
    <t>ทั่วไป</t>
  </si>
  <si>
    <t>ประชากรในเขตพื้นที่รับผิดชอบ
ด้านการรักษาพยาบาล</t>
  </si>
  <si>
    <t>ตำบล</t>
  </si>
  <si>
    <t>ต.ป่าพะยอม 6,186 คน 2,291 หลังคาเรือน
ต.ลานข่อย 8,558 คน 2,796 หลังคาเรือน
ต.เกาะเต่า 12,256 คน 4,119 หลังคาเรือน
ต.บ้านพร้าว 8,892 คน 1,044 หลังคาเรือน</t>
  </si>
  <si>
    <t>1.เฉพาะโรงพยาบาลภาครัฐ
2.ระบุจำนวนประชากร ร่วมกับหลังคาเรือน และการแบ่งเขตพื้นที่ตามความเหมาะสม 
(รพช. และ รพท. ที่เป็น รพ.ประจำอำเภอ ใช้จำนวนประชากรระดับอำเภอหรือ CUP)</t>
  </si>
  <si>
    <t>อำเภอ</t>
  </si>
  <si>
    <t>อ.ป่าพะยอม 33,194 คน 10,250 หลังคาเรือน</t>
  </si>
  <si>
    <t>จังหวัด</t>
  </si>
  <si>
    <t>พัทลุง 522,729 คน 184,427 หลังคาเรือน</t>
  </si>
  <si>
    <t>เขต</t>
  </si>
  <si>
    <t>เขตสุขภาพที่ 12 จำนวน 4,768,284 คน</t>
  </si>
  <si>
    <t>1.2 สถิติผู้ป่วยที่พบบ่อย</t>
  </si>
  <si>
    <t>เรียงลำดับตามข้อมูลปีที่ผ่านมาล่าสุด</t>
  </si>
  <si>
    <t>จำนวนผู้ป่วยข้อมูล 3 ปีย้อนหลัง  (ถ้ามี)</t>
  </si>
  <si>
    <t>ปี2561</t>
  </si>
  <si>
    <t>ปี2562</t>
  </si>
  <si>
    <t>ปี2563</t>
  </si>
  <si>
    <t>ปัจจุบัน 30มิ.ย.64</t>
  </si>
  <si>
    <t>Top 10 Diagnosis (OPD)</t>
  </si>
  <si>
    <t xml:space="preserve">HT                                                                                                            </t>
  </si>
  <si>
    <t xml:space="preserve">DM  (NIDDM) without complications                                                                             </t>
  </si>
  <si>
    <t xml:space="preserve">Hyperlipidaemia                                                                                               </t>
  </si>
  <si>
    <t xml:space="preserve">Hypertensive renal disease without renal failure                                                              </t>
  </si>
  <si>
    <t xml:space="preserve">Muscle strain                                                                                                 </t>
  </si>
  <si>
    <t xml:space="preserve">Dental caries(dentin)                                                                                         </t>
  </si>
  <si>
    <t xml:space="preserve">Common cold                                                                                                   </t>
  </si>
  <si>
    <t xml:space="preserve">Dyspepsia                                                                                                     </t>
  </si>
  <si>
    <t xml:space="preserve">Dizziness                                                                                                     </t>
  </si>
  <si>
    <t xml:space="preserve">Asthma                                                                                                        </t>
  </si>
  <si>
    <t>Top 10 Diagnosis (IPD)</t>
  </si>
  <si>
    <t xml:space="preserve">COPD c acute exacerbation                                                                                     </t>
  </si>
  <si>
    <t xml:space="preserve">Diarrhea                                                                  </t>
  </si>
  <si>
    <t xml:space="preserve">Congestive heart failure                                                               </t>
  </si>
  <si>
    <t xml:space="preserve">Spontaneous vertex delivery                                                                                   </t>
  </si>
  <si>
    <t>HT</t>
  </si>
  <si>
    <t xml:space="preserve">Pneumonia                                                                                                     </t>
  </si>
  <si>
    <t xml:space="preserve">Bacterial infection                                                                                           </t>
  </si>
  <si>
    <t>Top 10 Minor Operation</t>
  </si>
  <si>
    <t>Excision</t>
  </si>
  <si>
    <t>จี้ไฟฟ้า</t>
  </si>
  <si>
    <t>Debridement</t>
  </si>
  <si>
    <t>Close reduction</t>
  </si>
  <si>
    <t>Decompression</t>
  </si>
  <si>
    <t xml:space="preserve">High Risk Patient </t>
  </si>
  <si>
    <t>DM</t>
  </si>
  <si>
    <t>Depressive disorder</t>
  </si>
  <si>
    <t>HI</t>
  </si>
  <si>
    <t>DHF</t>
  </si>
  <si>
    <t>Strock</t>
  </si>
  <si>
    <t>ACS</t>
  </si>
  <si>
    <t>PIH</t>
  </si>
  <si>
    <t>PPH</t>
  </si>
  <si>
    <t>BA</t>
  </si>
  <si>
    <t>-</t>
  </si>
  <si>
    <t xml:space="preserve">High Mortality Patient </t>
  </si>
  <si>
    <t>CA</t>
  </si>
  <si>
    <t>MI</t>
  </si>
  <si>
    <t>Cardiac arrest</t>
  </si>
  <si>
    <t>อุบัติเหตุจราจร</t>
  </si>
  <si>
    <t>ESRD</t>
  </si>
  <si>
    <t>1.3 อัตรากำลัง</t>
  </si>
  <si>
    <t>Full time</t>
  </si>
  <si>
    <t>FTE of part time</t>
  </si>
  <si>
    <t>Total</t>
  </si>
  <si>
    <t xml:space="preserve">แพทย์เวชปฏิบัติทั่วไป </t>
  </si>
  <si>
    <t>แพทย์เฉพาะทาง</t>
  </si>
  <si>
    <t xml:space="preserve">อายุรแพทย์ </t>
  </si>
  <si>
    <t>ศัลยแพทย์</t>
  </si>
  <si>
    <t>สูตินรีแพทย์</t>
  </si>
  <si>
    <t>กุมารแพทย์</t>
  </si>
  <si>
    <t>ศัลยแพทย์ออร์โธปิดิกส์</t>
  </si>
  <si>
    <t>จักษุแพทย์</t>
  </si>
  <si>
    <t>โสตศอนาสิกแพทย์</t>
  </si>
  <si>
    <t>วิสัญญีแพทย์</t>
  </si>
  <si>
    <t>รังสีแพทย์</t>
  </si>
  <si>
    <t>พยาธิแพทย์</t>
  </si>
  <si>
    <t>แพทย์นิติเวช</t>
  </si>
  <si>
    <t>แพทยเวชศาสตร์ฟื้นฟู</t>
  </si>
  <si>
    <t>แพทย์เวชปฏิบัติครอบครัว</t>
  </si>
  <si>
    <t>แพทย์เวชศาสตร์ฉุกเฉิน</t>
  </si>
  <si>
    <t>อื่นๆ (ระบุสาขาเฉพาะทาง)</t>
  </si>
  <si>
    <t>ทันตแพทย์</t>
  </si>
  <si>
    <t>เภสัชกร</t>
  </si>
  <si>
    <t>พยาบาลวิชาชีพ (รวมทั้งหมด)</t>
  </si>
  <si>
    <t>พยาบาลวิชาชีพ</t>
  </si>
  <si>
    <t>พยาบาลเฉพาะทาง</t>
  </si>
  <si>
    <t xml:space="preserve"> - วิสัญญีพยาบาล</t>
  </si>
  <si>
    <t xml:space="preserve"> - พยาบาลเวชปฏิบัติ</t>
  </si>
  <si>
    <t xml:space="preserve"> - พยาบาลควบคุมการติดเชื้อ</t>
  </si>
  <si>
    <t xml:space="preserve"> - พยาบาลเวชปฏิบัติเฉพาะทางจักษุ</t>
  </si>
  <si>
    <t xml:space="preserve"> - พยาบาลเฉพาะทางด้านยาเสพติด</t>
  </si>
  <si>
    <t xml:space="preserve"> - พยาบาลจิตเวช</t>
  </si>
  <si>
    <t xml:space="preserve"> - พยาบาลเฉพาะทางการจัดการรายกรณี(DM/HT)</t>
  </si>
  <si>
    <t xml:space="preserve"> - พยาบาลเฉพาะทางAPN</t>
  </si>
  <si>
    <t xml:space="preserve"> - พยาบาลเฉพาะทางด้านอุบัติเหตุ</t>
  </si>
  <si>
    <t>พยาบาลเทคนิค/อนุปริญญา</t>
  </si>
  <si>
    <t>ผู้ช่วยพยาบาล</t>
  </si>
  <si>
    <t>นักกายภาพบำบัด/กิจกรรมบำบัด</t>
  </si>
  <si>
    <t>นักเทคนิคการแพทย์/วิทยาศาสตร์การแพทย์</t>
  </si>
  <si>
    <t>นักรังสีการแพทย์</t>
  </si>
  <si>
    <t>นักสังคมสงเคราะห์</t>
  </si>
  <si>
    <t>นักสุขศึกษา</t>
  </si>
  <si>
    <t>นักกำหนดอาหาร/นักโภชนาการ/โภชนากร</t>
  </si>
  <si>
    <t>นักวิชาการสาธารณสุข</t>
  </si>
  <si>
    <t>แพทย์แผนไทย</t>
  </si>
  <si>
    <t xml:space="preserve">แพทย์แผนไทยประยุกต์ </t>
  </si>
  <si>
    <t xml:space="preserve">เจ้าหน้าที่อื่นๆ </t>
  </si>
  <si>
    <t>รวม</t>
  </si>
  <si>
    <t>ภาระงานผู้ป่วยนอก/แพทย์</t>
  </si>
  <si>
    <t>หน่วยงาน/สาขา</t>
  </si>
  <si>
    <t xml:space="preserve">จำนวน visit ทั้งปี </t>
  </si>
  <si>
    <t>จำนวนผู้ป่วยเฉลี่ยที่แพทย์ตรวจ/ชม.</t>
  </si>
  <si>
    <t>เวชปฏิบัติทั่วไป</t>
  </si>
  <si>
    <t>อายุรกรรม</t>
  </si>
  <si>
    <t>ศัลยกรรม</t>
  </si>
  <si>
    <t>สูตินรีเวชกรรม</t>
  </si>
  <si>
    <t>กุมารเวชกรรม</t>
  </si>
  <si>
    <t>จิตเวช</t>
  </si>
  <si>
    <t>โสตศอนาสิก</t>
  </si>
  <si>
    <t>ทันตกรรมทั่วไป</t>
  </si>
  <si>
    <t>รังสีวิทยา</t>
  </si>
  <si>
    <t>จักษุ</t>
  </si>
  <si>
    <t>ศัลยกรรมกระดูก</t>
  </si>
  <si>
    <t>ภาระงานผู้ป่วยใน/แพทย์</t>
  </si>
  <si>
    <t>จำนวนผู้ป่วยใน รวมทั้งปี</t>
  </si>
  <si>
    <t>จำนวนวันนอน ทั้งปี</t>
  </si>
  <si>
    <t>ออร์โธปิดิกส์</t>
  </si>
  <si>
    <t>ทันตกรรม</t>
  </si>
  <si>
    <t>ภาระงานผู้ป่วยใน/พยาบาล</t>
  </si>
  <si>
    <t>จำนวนผู้ป่วยในเฉลี่ยต่อวัน</t>
  </si>
  <si>
    <t>จำนวน RN ที่ขึ้นเวร</t>
  </si>
  <si>
    <t>สัดส่วนผู้ป่วย: RN</t>
  </si>
  <si>
    <t>เช้า</t>
  </si>
  <si>
    <t>บ่าย</t>
  </si>
  <si>
    <t>ดึก</t>
  </si>
  <si>
    <t>หอผู้ป่วยทั่วไป</t>
  </si>
  <si>
    <t>5 ต่อ 1</t>
  </si>
  <si>
    <t>6 ต่อ 1</t>
  </si>
  <si>
    <t>10 ต่อ 1</t>
  </si>
  <si>
    <t xml:space="preserve">2. ลักษณะสำคัญขององค์กร </t>
  </si>
  <si>
    <t>บันทึกข้อมูลใน cell ที่ไม่ได้ระบายสี</t>
  </si>
  <si>
    <t>Organization Name</t>
  </si>
  <si>
    <t>ลักษณะองค์กร</t>
  </si>
  <si>
    <t>Organization Characteristic</t>
  </si>
  <si>
    <t>โรงพยาบาลชุมชนขนาด 30 เตียง ทุติยภูมิ(F2) ตั้งอยู่ที่ 171 ม.2 ตำบลป่าพะยอม อำเภอป่าพะยอม จังหวัดพัทลุง 93210 ต้นสังกัด สำนักงานสาธารณสุขจังหวัดพัทลุง</t>
  </si>
  <si>
    <t>บริการหลัก</t>
  </si>
  <si>
    <t>Core Services</t>
  </si>
  <si>
    <t xml:space="preserve">1.บริการด้านการส่งเสริมสุขภาพ2.บริการด้านป้องกันและควบคุมโรค 3.บริการรักษาพยาบาล 4.บริการฟื้นฟูสมรรถภาพ 5.บริการอื่นๆ 
</t>
  </si>
  <si>
    <t>วิสัยทัศน์</t>
  </si>
  <si>
    <t>Vision</t>
  </si>
  <si>
    <t>บริการสุขภาพเป็นเลิศ ผู้ใช้บริการอบอุ่นใจ และผู้ให้บริการมีความสุข</t>
  </si>
  <si>
    <t>พันธกิจ</t>
  </si>
  <si>
    <t>Mission</t>
  </si>
  <si>
    <t>1.ให้บริการสุขภาพองค์รวมอย่างมีคุณภาพและต่อเนื่อง
2.สร้างเสริมสุขภาพ เฝ้าระวังโรคและภัยสุขภาพ ในทุกกลุ่มวัย
3.พัฒนาคุณภาพระบบบริการและธรรมาภิบาล
4.ส่งเสริมการมีส่วนร่วมของภาคีเครือข่ายในการจัดการปัญหาสุขภาพ</t>
  </si>
  <si>
    <t>ค่านิยมหลัก</t>
  </si>
  <si>
    <t>Core Values</t>
  </si>
  <si>
    <t>Mastery : ตรงเวลา/รับผิดชอบต่อหน้าที่/ซื่อสัตย์/role model ด้านพฤติกรรมสุขภาพ
Originality : Best Practice, CQI, R2R, วิจัย, นวัตกรรม 
People Centered Approach : รับรู้/เรียนรู้/ตอบสนองความต้องการของผู้รับบริการ
Humility : ESB, Humanize, สัมพันธภาพในองค์กรการนำดี</t>
  </si>
  <si>
    <t>สมรรถนะหลักขององค์กร</t>
  </si>
  <si>
    <t>Core Competencies</t>
  </si>
  <si>
    <t>1. การดูแลผู้ป่วยโรคเรื้อรังแบบองค์รวม : โรคเบาหวาน โรคความดันโลหิตสูง โรคหอบหืด โรคเอดส์ โรคทางจิตเวช 
2.การทำงานร่วมกับชุมชน:การดูแลผู้ป่วยระยะท้ายแบบประคับประคองในชุมชน,ระบบการดูแลระยะยาวสำหรับผู้สูงอายุที่มีภาวะพึ่งพิง(Long–term care LTC)</t>
  </si>
  <si>
    <t>ข้อได้เปรียบเชิงกลยุทธ์</t>
  </si>
  <si>
    <t>Strategic Advantages</t>
  </si>
  <si>
    <t xml:space="preserve"> 1.การดูแลผู้ป่วยโรคเรื้อรังแบบองค์รวม :  โรคเอดส์ โรคทางจิตเวช  2.การดูแลผู้ป่วยระยะท้าย(Palliative care) 3.ระบบการดูแลระยะยาวสำหรับผู้สูงอายุที่มีภาวะพึ่งพิง(Long–term care LTC)ครอบคลุมทั้งอำเภอ4.เครือข่ายบริการปฐมภูมิมีศักยภาพในการดูแลผู้ป่วยต่อเนื่อง :หญิงตั้งครรภ์ low risk ,DM/HT</t>
  </si>
  <si>
    <t>ความท้าทายเชิงกลยุทธ์</t>
  </si>
  <si>
    <t>Strategic Challenges</t>
  </si>
  <si>
    <t>1.การจัดการผู้ป่วยโรคเรื้อรัง(เบาหวาน ความดันโลหิตสูง หอบหืด)2.การรักษาเสถียรภาพการเงินการคลัง:เพิ่มประสิทธิภาพการจัดการงบประมาณที่จ่ายตามผลงานของ สปสช.3.การให้บริการผู้ป่วยอุบัติเหตุและฉุกเฉิน</t>
  </si>
  <si>
    <t>โอกาสเชิงกลยุทธ์</t>
  </si>
  <si>
    <t>Strategic Opportunities</t>
  </si>
  <si>
    <t>1.การได้รับความไว้วางใจจากผู้ป่วยเขตรอยต่อนอกจังหวัด2.การขึ้นทะเบียนของนักศึกษามหาวิทยาลัยทักษิณ3.การมีส่วนร่วมของภาคีเครือข่าย 4.สังคมผู้สูงอายุ</t>
  </si>
  <si>
    <t>วัตถุประสงค์เชิงกลยุทธ์</t>
  </si>
  <si>
    <t>Strategic Objectives</t>
  </si>
  <si>
    <t xml:space="preserve"> 1.พัฒนาและจัดการผู้ป่วยเรื้อรังแบบองค์รวม(โรคเบาหวาน โรคความดันโลหิตสูง โรคหอบหืด โรคเอดส์ โรคทางจิตเวช)  2.เสริมพลังภาคีเครือข่ายในการสร้างและดูแลสุขภาพ 3.เพิ่มประสิทธิภาพการเงินการคลัง:เพิ่มรายได้ ลดรายจ่าย  4.พัฒนาระบบการดูแลผู้ป่วยTrauma5.การพัฒนาการดูแลIMC/ LTC/ Palliative6.ผู้ใช้บริการอบอุ่นใจ..2P safety, ความพึงพอใจของผู้ใช้บริการ /ผู้ให้บริการมีความสุข..2P safety,ความผูกพันต่อองค์กร
</t>
  </si>
  <si>
    <t>จุดเน้น/เข็มมุ่ง</t>
  </si>
  <si>
    <t>Key Focus Area</t>
  </si>
  <si>
    <t xml:space="preserve">1.โรคไม่ติดต่อเรื้อรัง(NCD) :ลดภาวะแทรกซ้อนรายใหม่ในผู้ป่วยเรื้อรังDM(ตา ไต เท้า)/HT(ACS/Stroke/CKD)/AIDS จิตเวช:
2.การใช้ยาอย่างสมเหตุผล (RDU) 3.อุบัติเหตุ:trauma 4. การดูแลIMC LTC Palliative 5. เพิ่มรายได้ QOF,43file ลดรายจ่าย  </t>
  </si>
  <si>
    <t>สถานการณ์ด้านสังคม</t>
  </si>
  <si>
    <t>Social Situation</t>
  </si>
  <si>
    <t>1.เข้าสู่สังคมเมืองทำให้วิถีชีวิตและรสนิยมของประชาชน เปลี่ยนแปลงอย่างรวดเร็ว โดยเฉพาะการบริโภค2.โครงสร้างประชากรมีแนวโน้มเป็นสังคมผู้สูงอายุมากขึ้น3.มีแรงงานต่างด้าวเพิ่มขึ้น</t>
  </si>
  <si>
    <t>สถานการณ์ด้านเทคโนโลยี</t>
  </si>
  <si>
    <t>Technological Situation</t>
  </si>
  <si>
    <t xml:space="preserve">1.มีสื่อ social media เข้าถึงข้อมูลข่าวสารได้ง่าย การร้องเรียนผ่าน social network ได้ง่ายขึ้น2.มีอุปกรณ์ด้านเทคโนโลยีที่เพียงพอมี software ที่ใช่ร่วมกับเครือข่ายกระทรวง HDC/HDC /Jhcis/ระบบ Picture Archiving and Communication System(PACS)/Laboratory Information System(LIS)/โปรแกรมSMART Dent clinic และโปรแกรมสำเร็จรูปที่พัฒนาขึ้นเอง </t>
  </si>
  <si>
    <t>สถานการณ์ด้านเศรษฐกิจ</t>
  </si>
  <si>
    <t>Economic Situation</t>
  </si>
  <si>
    <t>1.ระบบเศรษฐกิจชะลอตัว ทำให้รายได้ประชากรลดลง 2.มีตลาดนัดเพิ่มขึ้น3.ร้านสะดวกซื้อเพิ่มขึ้น4.โรงพยาบาลมีรายได้น้อยกว่ารายจ่าย แต่ปัจจุบันไม่ประสบภาวะวิกฤติทางการเงิน</t>
  </si>
  <si>
    <t>สถานการณ์ด้านสิ่งแวดล้อม</t>
  </si>
  <si>
    <t>Environmental Situation</t>
  </si>
  <si>
    <t>1.ภูมิประเทศบางพื้นที่เหมาะแก่การเกิดภัยสุขภาพ เช่นพื้นที่ราบสูง เกิดโรค ระบบทางเดินหายใจ,โรคติดเชื้อที่นำโดยสัตว์/แมลง พื้นที่ราบลุ่มประชากรมีอาชีพทำนา ภัยสุขภาพ: ระบบกระดูกและกล้ามเนื้อ, ระบบทางเดินอาหาร2. มีถนนเอเชียตัดผ่าน      ซึ่งเป็นถนน 4 ช่องการจราจร มีทางร่วมจากถนนสายรองที่โอกาสเกิดอุบัติเหตุจราจรในหลายจุด ประกอบกับเป็นช่วงที่ถนนค่อนข้างตรง(ประมาณ 10 กม.) รถที่ใช้ความเร็วสูงทำให้โอกาสที่จะเกิดอุบัติเหตุที่มีภาวะบาดเจ็บรุนแรง เช่น อุบัติเหตุหมู่ การบาดเจ็บที่ศีรษะ (Head Injury)</t>
  </si>
  <si>
    <t>สถานการณ์ด้านการเมือง</t>
  </si>
  <si>
    <t>Political Situation</t>
  </si>
  <si>
    <t>1.ขาดสนับสนุนงบประมาณด้านส่งเสริมป้องกันจากอปท.(กองทุนตำบล) 2.นโยบายของกระทรวงที่มีการเปลี่ยนแปลงอย่างรวดเร็ว</t>
  </si>
  <si>
    <t>สถานการณ์ด้านการแข่งขัน</t>
  </si>
  <si>
    <t>Competitive Situation</t>
  </si>
  <si>
    <t>1.การรับรู้ช่องทาง/วิธีการบริหารข้อมูลสุขภาพ 2.การจัดการเชิงระบบในการดูแลผู้ป่วยNCD</t>
  </si>
  <si>
    <t>ข้อมูลทั่วไปด้านกำลังคน</t>
  </si>
  <si>
    <t>Workforce Profile</t>
  </si>
  <si>
    <r>
      <rPr>
        <sz val="12"/>
        <color theme="1"/>
        <rFont val="Tahoma"/>
        <charset val="134"/>
      </rPr>
      <t>บุคลากร จำนวน 160 คน จำแนกเป็นแพทย์ 6 คน ทันตแพทย์ 5 คน(สาขาทั่วไป 3 คน ,สาขาทันตแพทย์เฉพาะทาง สาขาปริทันต์ 1 คน ทันตกรรมประดิษฐ์ 1 คน) เภสัชกร 5 คน พยาบาล 46 คน</t>
    </r>
    <r>
      <rPr>
        <sz val="12"/>
        <color rgb="FFFF0000"/>
        <rFont val="Tahoma"/>
        <charset val="134"/>
      </rPr>
      <t xml:space="preserve"> </t>
    </r>
    <r>
      <rPr>
        <sz val="12"/>
        <rFont val="Tahoma"/>
        <charset val="134"/>
      </rPr>
      <t>จนท.อื่น 124 คน</t>
    </r>
  </si>
  <si>
    <t>ปัจจัยความผูกพันของกำลังคน</t>
  </si>
  <si>
    <t>Workforce Engagement Factors</t>
  </si>
  <si>
    <t>ผลการประเมินความพึงพอใจในงาน ความสมดุลระหว่างชีวิตและการทำงานของบุคลากรเท่ากับร้อยละ 74.60 ค่าคะแนน 3.73 แปลผล พึงพอใจปานกลาง พบว่า บุคลากรมีความพึงพอใจที่ท่านได้ทำงานในหน่วยงานนี้มากที่สุด รองลงมา คือ ความพึงพอใจที่ได้ทำงานอย่างเต็มความรู้ความสามารถ ส่วนประเด็นที่พึงพอใจน้อยที่สุด คือ กระบวนการแก้ไขปัญหา และการยุติความขัดแย้งในหน่วยงาน และ การจัดสรรอัตรากำลังในการทำงานของหน่วยงาน</t>
  </si>
  <si>
    <t>ข้อกำหนดด้านสุขภาพและความปลอดภัย</t>
  </si>
  <si>
    <t>Health &amp; safety requirement</t>
  </si>
  <si>
    <t>PSG&amp;2P Safety</t>
  </si>
  <si>
    <t>วัสดุ เวชภัณฑ์</t>
  </si>
  <si>
    <t>Supplies</t>
  </si>
  <si>
    <t>มีวัสดุและเวชภัณฑ์เพียงพอ มีการจัดซื้อตามแผน</t>
  </si>
  <si>
    <t>อาคารสถานที่</t>
  </si>
  <si>
    <t>Facilities</t>
  </si>
  <si>
    <t>อาคารรักษาพยาบาล  (10  เตียง) จำนวน 1 หลัง อาคารรักษาพยาบาล  (30  เตียง)  จำนวน 1 หลัง  อาคารอุบัติเหตุ จำนวน 1 หลัง โรงพักขยะติดเชื้อ จำนวน 1 หลัง โรงไฟฟ้า จำนวน 1 หลัง ประปา จำนวน 1 หลัง อาคารหน่วยจ่ายกลางและโรงนึ่ง จำนวน 1 หลัง อาคารเก็บและพับผ้า จำนวน 1 หลัง อาคารหน่วยยานพาหนะ/พัสดุ จำนวน 1 หลัง  อาคารคลัง 5 ส จำนวน 1 หลัง อาคารโรงครัว/กายภาพ จำนวน 1 หลัง อาคารโรงรถ/คลังเวชภัณฑ์/ซักฟอก 1 หลัง อาคารกลุ่มงานเทคนิคการแพทย์ จำนวน 1 หลัง บ้านพักระดับ 7-8 จำนวน 2 หลัง  บ้านพักระดับ 5-6 จำนวน 3 หลัง  บ้านพักระดับ 3-4 จำนวน 1 หลัง  ศาลาพักญาติ จำนวน 1 หลัง ป้อมยาม จำนวน 1 หลัง แฟลตพยาบาล  20 ห้อง 2 หลัง  บ้านพักแพทย์ จำนวน 1 หลัง (สร้างด้วยเงินบริจาค) โรงล้างรถ/ภาชนะขนขยะติดเชื้อ จำนวน 1 หลัง</t>
  </si>
  <si>
    <t>เครื่องมือและเทคโนโลยี</t>
  </si>
  <si>
    <t>Equipment &amp; technology</t>
  </si>
  <si>
    <r>
      <rPr>
        <sz val="12"/>
        <color theme="1"/>
        <rFont val="Tahoma"/>
        <charset val="134"/>
      </rPr>
      <t xml:space="preserve">อุปกรณ์ทางการแพทย์:    อุปกรณ์อำนวยความสะดวก:1. Nursing call ในหอผู้ป่วยใน2. โทรศัพท์ภายใน3. ทีวีสำหรับผู้ป่วยและญาติ
4. จุดบริการน้ำดื่ม5. เครื่องวัดความดันโลหิตอัตโนมัติ ชนิดสอดแขน สิ่งอำนวยความสะดวก (สถานที่ให้บริการ สถานที่ทำงาน):1. ร้านค้าสวัสดิการ2. ลานจอดรถ/โรงจอดรถ3. ลานกิจกรรม4. ห้องน้ำผู้พิการ5. อ่างล้างมือสำหรับผู้รับบริการ </t>
    </r>
    <r>
      <rPr>
        <sz val="12"/>
        <rFont val="Tahoma"/>
        <charset val="134"/>
      </rPr>
      <t>เทคโนโลยีสารสนเทศ:Hardware1. ระบบ Intranet2. ระบบ Internet ความเร็วสูง (ระบบ ADSL)3. ระบบการติดต่อสื่อสารทางวิทยุ 4. ระบบเครือข่ายไร้สาย Wireless LAN 5. ระบบเครือข่าย LAN UTP (ระบบอินทราเน็ตและ LAN เชื่อมโยงเครือข่ายทุกหน่วยงานในเขต รพ.)6.ระบบเสียงตามสาย 7. เครื่องโสตทัศนูปกรณ์ 8. เครื่อง Computer Desktop / Notebook 9. เครื่องแม่ข่าย Server10. เครื่อง  Proxy Server11. Dot.Printer/ Laser Printer/ All-in-one Printer12. Thermal Printer  Scanner, CD Writer13. Projector / Visualizer</t>
    </r>
    <r>
      <rPr>
        <b/>
        <sz val="12"/>
        <rFont val="Tahoma"/>
        <charset val="134"/>
      </rPr>
      <t xml:space="preserve"> Software บริการ</t>
    </r>
    <r>
      <rPr>
        <sz val="12"/>
        <rFont val="Tahoma"/>
        <charset val="134"/>
      </rPr>
      <t xml:space="preserve">1.โปรแกรมระบบบริการผู้ป่วย Mit-Net จำนวน 1 ระบบ 2.โปรแกรมระบบบริการผู้ป่วย JHCIS ในหน่วยบริการปฐมภูมิ จำนวน 1 ระบบ 3. ระบบ Picture Archiving and Communication System(PACS) จำนวน 1 ระบบ 4. Laboratory Information System(LIS) จำนวน 1 ระบบ </t>
    </r>
    <r>
      <rPr>
        <b/>
        <sz val="12"/>
        <rFont val="Tahoma"/>
        <charset val="134"/>
      </rPr>
      <t xml:space="preserve">สนับสนุน </t>
    </r>
    <r>
      <rPr>
        <sz val="12"/>
        <rFont val="Tahoma"/>
        <charset val="134"/>
      </rPr>
      <t>1.โปรแกรมทางบัญชี GL 2.โปรแกรมทะเบียนครุภัณฑ์ 3.โปรแกรมสารบรรณ 4.โปรแกรมทางการเงิน 5.โปรแกรมบริหารเวชภัณฑ์ 6.โปรแกรม รง.506ทางระบาดวิทยา</t>
    </r>
  </si>
  <si>
    <t>กฎหมาย กฎระเบียบข้อบังคับ</t>
  </si>
  <si>
    <t>Regulatory Requirement</t>
  </si>
  <si>
    <t>รัฐธรรมนูญ ปี 2550 ว่าด้วยสิทธิเสรีภาพของปวงชนชาวไทย พรบ.หลักประกันสุขภาพแห่งชาติ พรบ.สถานพยาบาล พรบ.ประกันสังคม
กฏกระทรวงสาธารณสุข ระเบียบปฏิบัติข้าราชการ มาตรฐาน HA ,มาตรฐานวิชาชีพ มาตรฐานอาชีวอนามัย
ITA ระบบควบคุมภายใน</t>
  </si>
  <si>
    <t>ระบบงาน</t>
  </si>
  <si>
    <t>Work System</t>
  </si>
  <si>
    <t>ระบบการดูแลผู้ป่วย ระบบบริหารงานคุณภาพ ระบบกำกับดูแลองค์กร  การกำกับดูแลวิชาชีพ ระบบบริหารความเสี่ยง ระบบการป้องกันและควบคุมการติดเชื้อ ระบบการจัดการสิ่งแวดล้อมและสาธารณูปโภค ระบบเวชะเบียน ระบบการจัดการยา การเฝ้าระวังและภัยสุขภาพ</t>
  </si>
  <si>
    <t>กระบวนการทำงานที่สำคัญ</t>
  </si>
  <si>
    <t>Key Work Processes</t>
  </si>
  <si>
    <t>Access,Assessment,Investigate,Diagnosis,Plan of care,Discharge plan,Information &amp;empowerment,Continuity of care, Care delivery</t>
  </si>
  <si>
    <t>กระบวนการสนับสนุนที่สำคัญ</t>
  </si>
  <si>
    <t>Key Support Processes</t>
  </si>
  <si>
    <t>1.การเงินการคลัง การบริหารงานเวชภัณฑ์และการสำรองยา2.ระบบเทคโนโลยีสารสนเทศ3.การพัฒนาทรัพยากรบุคคล4.การจัดการเครื่องมือ วัสดุทางการแพทย์5.การจัดการสิ่งแวดล้อมที่เอื้อต่อการทำงาน6.การป้องกันโรคและการติดเชื้อจากการทำงาน</t>
  </si>
  <si>
    <t>ระบบกำกับดูแลองค์กร</t>
  </si>
  <si>
    <t>Governance System</t>
  </si>
  <si>
    <t>โรงพยาบาลป่าพะยอมมีการกำกับดูแลโดยองค์กรภายนอก  คือ กระทรวงสาธารณสุข สำนักงานหลักประกันสุขภาพแห่งชาติ สำนักงานสาธารณสุขจังหวัดพัทลุง โดยมีการติดตามงานจากผู้ตรวจราชการกระทรวงสาธารณสุข เขตสุขภาพที่ 12 และสำนักงานสาธารณสุขจังหวัดพัทลุง ปีละ 2 ครั้ง ส่วนการกำกับดูแลโดยองค์กรภายใน เช่น คณะกรรมการบริหารโรงพยาบาล กำหนดนโยบายด้านต่างๆ,กำกับดูแลการดำเนินการของโรงพยาบาล ,คณะกรรมการประสานงานสาธารณสุขระดับอำเภอ (คปสอ.) ทำหน้าที่ กำกับดูแลการดำเนินงานของหน่วยบริการในเครือข่ายบริการสุขภาพ</t>
  </si>
  <si>
    <t>ผู้ป่วยและความต้องการ</t>
  </si>
  <si>
    <t>Patients &amp; Requirements</t>
  </si>
  <si>
    <t>1.กลุ่มผู้ป่วยนอก (ต้องการการตรวจรักษาที่มีประสิทธิภาพกับแพทย์ ได้รับข้อมูลเพียงพอในการดูแลตนเอง บริการรวดเร็ว ไม่รอนาน ได้รับบริการที่เป็นมิตร ผู้ให้บริการมีท่าทียิ้มแย้ม แจ่มใส การดูแลเอาใจใส่ดี)
 2.กลุ่มผู้ป่วยใน (ต้องการการรักษาที่มีประสิทธิภาพ ได้รับข้อมูลเพียงพอในการดูแลตนเอง ได้รับบริการที่ดี ผู้ให้บริการมีการบริการที่ดี มีการดูแลรักษาต่อเนื่องในรายที่จำเป็น ห้องพักสะอาด ห้องน้ำสะอาด ห้องพิเศษเพียงพอ)
 3.กลุ่มผู้ป่วยอุบัติเหตุ-ฉุกเฉิน (ต้องการได้รับการรักษาอย่างทันท่วงที บริการช่วยชีวิตที่มีความปลอดภัย มีบริการรับส่งต่อฉุกเฉินที่มีประสิทธิภาพ รวดเร็ว ทันเวลา)
4.กลุ่มผู้ป่วยระยะสุดท้าย : ต้องการการดูแลที่มีคุณภาพ การรักษาแบบองค์รวม ติดตามให้บริการในชุมชน
 5.ผู้พิการและด้อยโอกาส : ต้องการความเท่าเทียมในการให้บริการ การเข้าถึงการให้บริการ</t>
  </si>
  <si>
    <t>ผู้รับผลงานอื่นๆ และความต้องการ</t>
  </si>
  <si>
    <t>Other Customers &amp; Requirements</t>
  </si>
  <si>
    <t>ญาติ:ต้องการให้แพทย์ พยาบาลพูดเพราะๆ ให้บริการที่ดี ให้ข้อมูลผู้ป่วยที่เข้าใจง่าย ให้แพทย์ออกตรวจเร็ว ไม่อยากรอนาน ชุมชน:ต้องการให้แพทย์ลงไปเยี่ยมผู้พิการและออกใบรับรองความพิการให้ผู้ป่วยเนื่องจากผู้ป่วยมา รพ.ไม่ได้ อยากให้เจ้าหน้าที่ลงไปทำกิจกรรมในชุมชนสม่ำเสมอ ภาคีเครือข่าย:การประสานงานที่ดี การมีส่วนร่วมในการแก้ไขปัญหาในชุมชนหรือทำกิจกรรมร่วมกันในชุมชน</t>
  </si>
  <si>
    <t>ผู้มีส่วนได้ส่วนเสียและความต้องการ</t>
  </si>
  <si>
    <t>Stakeholders &amp; Requirements</t>
  </si>
  <si>
    <t>องค์กรปกครองส่วนท้องถิ่น: ความต้องการ 1.คัดกรองภาวะเสี่ยงของประชาชน 2.อำนวยความสะดวกด้านสิทธิรักษาพยาบาล สถานศึกษา : ความต้องการ โรงเรียน:1.เฝ้าระวังป้องกันโรคติดต่อสำคัญ การจัดการสิ่งแวดล้อมในโรงเรียน 2.เป็นพี่เลี้ยงในการดำเนินงานด้านสุขภาพอย่างสม่ำเสมอ ครอบคลุมทุกโครงการ เช่น อย.น้อย ยาเสพติด 3.ร่วมกิจกรรมตรวจสุขภาพ ส่งเสริมสุขภาพ สนับสนุนสื่อการสอนในเด็กกลุ่มพิเศษ 
วิทยาลัยเทคนิค:ความต้องการ 1.การบริการตรวจสุขภาพ/ให้คำปรึกษาสัญจร 2.มีหน่วยสนับสนุนเฉพาะกิจร่วมในกิจกรรมสถานศึกษา 3.เฝ้าระวังป้องกันโรคติดต่อสำคัญ การจัดการสิ่งแวดล้อม  มหาวิทยาลัย:ความต้องการ 1.เฝ้าระวังป้องกันโรคติดต่อสำคัญ การจัดการสิ่งแวดล้อม 2.พฤติกรรมบริการที่ดี ลดขั้นตอนบริการ 3.ได้รับข้อมูล การสื่อสาร การประสานงานที่ชัดเจนทั้งด้านการรักษาและด้านอื่นๆ 4.การมีส่วนร่วมในกิจกรรมของมหาวิทยาลัย หน่วยงานราชการในอำเภอ:ความต้องการ บริการเชิงรุก จัดกิจกรรมสร้างสุขภาพ คัดกรองภาวะเสี่ยง  สนับสนุนวิชาการด้านสุขภาพ วัดในเขตอำเภอป่าพะยอม:ความต้องการ 1.จัดบริการตรวจสุขภาพ/ประเมินสุขภาพแก่พระภิกษุให้ครอบคลุม และต่อเนื่อง 2.จัดกิจกรรมสร้างสุขภาพครบวงจร สปสช./กรมบัญชีกลาง/บริษัทประกันภัย/สำนักงานประกันสังคม:ความถูกต้องของหลักฐาน ครบถ้วน ทันเวลา</t>
  </si>
  <si>
    <t>ผู้ส่งมอบ</t>
  </si>
  <si>
    <t>Suppliers</t>
  </si>
  <si>
    <t>ผู้ส่งมอบที่สำคัญ ได้แก่ องค์การเภสัชกรรม/บริษัทเอกชนที่จำหน่ายยา เวชภัณฑ์ที่มิใช่ยา วัสดุอุปกรณ์ ครุภัณฑ์ ในการจัดซื้อจะมีการคัดเลือกบริษัทที่มีมาตรฐาน มีความเชื่อถือได้ โดยเฉพาะผลิตภัณฑ์ยาและเวชภัณฑ์ที่มิใช่ยา จะมีกระบวนการจัดซื้อร่วมในระดับจังหวัด ซึ่งจะมีคณะกรรมการที่ได้รับการแต่งตั้งจากตัวแทนของโรงพยาบาลต่างๆ ทำให้ได้ผลิตภัณฑ์ที่มีคุณภาพในราคาที่เหมาะสมและเหมือนกันทั้งจังหวัด</t>
  </si>
  <si>
    <t>พันธมิตรและบทบาท</t>
  </si>
  <si>
    <t>Partners &amp; Roles</t>
  </si>
  <si>
    <t>1.สสจ.: ควบคุม กำกับผลงานและนโยบาย 2.โรงพยาบาลพัทลุง 3.โรงพยาบาลรัฐใกล้เคียง/รพ.รับส่งต่อ/ สสอ.</t>
  </si>
  <si>
    <t xml:space="preserve">คู่ความร่วมมือและบทบาท </t>
  </si>
  <si>
    <t>Collaborators &amp; Roles</t>
  </si>
  <si>
    <t>1.สำนักงานหลักประกันสุขภาพแห่งชาติเขต12 / สำนักงานประกันสังคม: สนับสนุนงบประมาณตามจ่ายค่าบริการตามสิทธิของผู้ป่วย 2.องค์กรส่วนท้องถิ่น: ร่วมมือบริหารจัดการงบประมาณด้านสุขภาพ3.สถานีตำรวจ :อำนวยความสะดวกด้านความสงบเรียบร้อย อุบัติเหตุและการจราจร 4.มหาวิทยาลัยทักษิณ:สนับสนุนวิชาการ</t>
  </si>
  <si>
    <t>เครือข่ายบริการและบทบาท</t>
  </si>
  <si>
    <t>Service Network &amp; Roles</t>
  </si>
  <si>
    <t>1.คปสอ.ป่าพะยอม2.HHC :ประสานรับส่งต่อผู้ป่วยที่ต้องเยี่ยมบ้าน 3.รพสต. : ประสานความร่วมมือดูแลผู้ป่วย</t>
  </si>
  <si>
    <t>บริการที่จ้างเหมา</t>
  </si>
  <si>
    <t>Contracted Services</t>
  </si>
  <si>
    <t>1.จ้างเหมากำจัดขยะติดเชื้อ กับบริษัทไฟศอล อีเนอร์จี จำกัด 2.จ้างเหมากำจัดขยะทั่วไป กับองค์การบริหารส่วนตำบลป่าพะยอม 3.จ้างตรวจวิเคราะห์ทางห้องปฏิบัติการ เช่น ตรวจPap smear ,TFT,HbA1c จากห้องปฏิบัติการของรัฐ คือ รพท.พัทลุง,ศูนย์วิทยาศาสตร์การแพทย์ ที่ 12,มหาวิทยาลัยสงขลานครินทร์ ภาคเอกชน คือบริษัท N-Health laboratory,คลินิกเพื่อนแลป พัทลุง เป็นต้น                 จ้างเหมาดูแลซ่อมบำรุงเครื่องมือและอุปกรณ์                                                                                                              1.เครื่องมือทางการแพทย์และครุภัณฑ์ จะให้บริษัทผู้ขายดูแลหลังการขายตามสัญญาอย่างน้อย 1 ปี
 2.จ้างเหมาบริษัทเอกชนบำรุงรักษาตรวจสอบเป็นรายปี เช่น หจก.เค.เอ็น.จี,ร้านป่าพะยอมแอร์,บริษัทเอ็ม.ดี.โอ จำกัด, บริษัท เทอร์รุโม จำกัดและหจก.หาดใหญ่ ออโต้เครป ในการบำรุงรักษาเครื่องมือที่สำคัญและการดูแลซับซ้อน ได้แก่ เครื่อง Infusion pump, เครื่องEKG, เครื่อง Defibrillator, เครื่องนึ่งไฟฟ้า,ระบบPipe Line, เครื่องปรับอากาศ เครื่อง X-ray เป็นต้น
 3.การตรวจสอบความเที่ยงของเครื่องมือทางห้องปฏิบัติการโดยศูนย์วิศวกรรมการแพทย์ ที่ 7
(สงขลา) และศูนย์วิทยาศาสตร์การแพทย์ 12/1 ตรัง</t>
  </si>
  <si>
    <t>ความร่วมมือในด้านการศึกษา</t>
  </si>
  <si>
    <t>Education Affiliation</t>
  </si>
  <si>
    <t>เป็นสถาบันสมทบในการฝึกอบรม:เป็นแหล่งฝึกงานตามสายงานวิชาชีพ เช่น 1.คณะแพทยศาสตร์  มหาวิทยาลัยสงขลานครินทร์
2.คณะเภสัชศาสตร์  มหาวิทยาลัยวลัยลักษณ์ 3.วิทยาลัยการสาธารณสุขสิรินธร  จังหวัดยะลา 4.คณะวิทยาการสุขภาพและการกีฬา  มหาวิทยาลัยทักษิณ สาขาวิทยาศาสตร์บัณฑิต</t>
  </si>
  <si>
    <t>ปัญหาสุขภาพที่สำคัญ</t>
  </si>
  <si>
    <t>Key Health Problems</t>
  </si>
  <si>
    <t>1. ผู้ป่วยกลุ่มโรคเรื้อรัง (DM,HT,COPD, Asthma) : จำนวนผู้ป่วยมีแนวโน้มสูงขึ้น มีค่าใช้จ่ายในการรักษาสูง มีภาวะแทรกซ้อนเพิ่มขึ้น ประชากรกลุ่มเสี่ยงเพิ่มขึ้น
 2. ACS : ประชากรกลุ่มเสี่ยงมีแนวโน้มสูงขึ้น, การเข้าถึงบริการล่าช้าและระบบ EMS ไม่ครอบคลุมทุกพื้นที่ 
 3.Stroke : จำนวนผู้ป่วยมีแนวโน้มสูงขึ้น การรับรู้อาการเตือน การดูแลต่อเนื่องในชุมชน Intermediate care</t>
  </si>
  <si>
    <t>สาขาการให้บริการเฉพาะทางที่สำคัญ</t>
  </si>
  <si>
    <t>Key Service Specialties</t>
  </si>
  <si>
    <t>คุณลักษณะของบริการสุขภาพ</t>
  </si>
  <si>
    <t>Health Service Offering</t>
  </si>
  <si>
    <t>บริการทุติยภูมิแบบองค์รวม</t>
  </si>
  <si>
    <t>Hospital Profile OnePage</t>
  </si>
  <si>
    <t>Social Situation/Change</t>
  </si>
  <si>
    <t>Technological Situation/Change</t>
  </si>
  <si>
    <t>Economical Situation/Change</t>
  </si>
  <si>
    <t>Environmental Situation/Change</t>
  </si>
  <si>
    <t>Political Situation/Change</t>
  </si>
  <si>
    <t>ความได้เปรียบเชิงกลยุทธ์</t>
  </si>
  <si>
    <t>ø</t>
  </si>
  <si>
    <t>ò</t>
  </si>
  <si>
    <t>÷</t>
  </si>
  <si>
    <t>ï</t>
  </si>
  <si>
    <t>ð</t>
  </si>
  <si>
    <t>ñ</t>
  </si>
  <si>
    <t>กฎหมาย กฎระเบียบ ข้อบังคับ</t>
  </si>
  <si>
    <t>คุณลักษณะของบริการ</t>
  </si>
  <si>
    <t>õ</t>
  </si>
  <si>
    <t>Suppliers (ผู้ส่งมอบ)</t>
  </si>
  <si>
    <t>Inputs (ปัจจัยนำเข้า)</t>
  </si>
  <si>
    <t>Processes (กระบวนการ)</t>
  </si>
  <si>
    <t>Outputs (ผลผลิต)</t>
  </si>
  <si>
    <t>Customers (ผู้รับผลงาน)</t>
  </si>
  <si>
    <t>ระบบงานสำคัญ</t>
  </si>
  <si>
    <t>กระบวนการทำงานสำคัญ</t>
  </si>
  <si>
    <t>ปัญหาสุขภาพสำคัญ</t>
  </si>
  <si>
    <t>คู่ความร่วมมือและบทบาท</t>
  </si>
  <si>
    <t>ผู้รับผลงานอื่นและความต้องการ</t>
  </si>
  <si>
    <t>ความร่วมมือด้านการศึกษา</t>
  </si>
  <si>
    <t>โครงร่างกำลังคน</t>
  </si>
  <si>
    <t>ปัจจัยผูกพันของกำลังคน</t>
  </si>
  <si>
    <t>ข้อกำหนด้านสุขภาพและความปลอดภัย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</si>
</sst>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>
    <font>
      <sz val="11"/>
      <color theme="1"/>
      <name val="Tahoma"/>
      <charset val="134"/>
      <scheme val="minor"/>
    </font>
    <font>
      <sz val="14"/>
      <color theme="1"/>
      <name val="TH SarabunPSK"/>
      <charset val="134"/>
    </font>
    <font>
      <sz val="14"/>
      <color theme="1"/>
      <name val="Tahoma"/>
      <charset val="134"/>
      <scheme val="minor"/>
    </font>
    <font>
      <b/>
      <sz val="11"/>
      <color theme="1"/>
      <name val="Tahoma"/>
      <charset val="134"/>
      <scheme val="minor"/>
    </font>
    <font>
      <b/>
      <sz val="18"/>
      <name val="Tahoma"/>
      <charset val="134"/>
    </font>
    <font>
      <b/>
      <sz val="14"/>
      <color theme="1"/>
      <name val="Tahoma"/>
      <charset val="134"/>
    </font>
    <font>
      <sz val="14"/>
      <color theme="1"/>
      <name val="Tahoma"/>
      <charset val="134"/>
    </font>
    <font>
      <b/>
      <sz val="14"/>
      <color theme="1"/>
      <name val="TH SarabunPSK"/>
      <charset val="134"/>
    </font>
    <font>
      <b/>
      <sz val="14"/>
      <color theme="1"/>
      <name val="Wingdings"/>
      <charset val="2"/>
    </font>
    <font>
      <sz val="14"/>
      <color theme="1"/>
      <name val="Wingdings"/>
      <charset val="2"/>
    </font>
    <font>
      <b/>
      <sz val="11"/>
      <color theme="1"/>
      <name val="Tahoma"/>
      <charset val="134"/>
    </font>
    <font>
      <sz val="11"/>
      <color theme="1"/>
      <name val="Tahoma"/>
      <charset val="134"/>
    </font>
    <font>
      <b/>
      <sz val="14"/>
      <color theme="1"/>
      <name val="Tahoma"/>
      <charset val="134"/>
      <scheme val="minor"/>
    </font>
    <font>
      <sz val="12"/>
      <color theme="1"/>
      <name val="Tahoma"/>
      <charset val="134"/>
    </font>
    <font>
      <b/>
      <sz val="12"/>
      <color theme="1"/>
      <name val="Tahoma"/>
      <charset val="134"/>
    </font>
    <font>
      <b/>
      <sz val="12"/>
      <name val="Tahoma"/>
      <charset val="134"/>
    </font>
    <font>
      <sz val="12"/>
      <name val="Tahoma"/>
      <charset val="134"/>
    </font>
    <font>
      <sz val="12"/>
      <color rgb="FF000000"/>
      <name val="Tahoma"/>
      <charset val="134"/>
    </font>
    <font>
      <sz val="12"/>
      <color rgb="FFFF0000"/>
      <name val="Tahoma"/>
      <charset val="134"/>
    </font>
    <font>
      <sz val="14"/>
      <color rgb="FFFF0000"/>
      <name val="Tahoma"/>
      <charset val="134"/>
    </font>
    <font>
      <sz val="14"/>
      <name val="Tahoma"/>
      <charset val="134"/>
    </font>
    <font>
      <b/>
      <sz val="14"/>
      <name val="Tahoma"/>
      <charset val="134"/>
    </font>
    <font>
      <sz val="16"/>
      <color indexed="8"/>
      <name val="Tahoma"/>
      <charset val="134"/>
    </font>
    <font>
      <sz val="16"/>
      <color theme="1"/>
      <name val="Tahoma"/>
      <charset val="134"/>
    </font>
    <font>
      <sz val="14"/>
      <color indexed="8"/>
      <name val="Tahoma"/>
      <charset val="134"/>
    </font>
    <font>
      <sz val="16"/>
      <color rgb="FF000000"/>
      <name val="Tahoma"/>
      <charset val="134"/>
    </font>
    <font>
      <sz val="14"/>
      <color theme="1"/>
      <name val="Tahoma"/>
      <charset val="222"/>
    </font>
    <font>
      <u/>
      <sz val="11"/>
      <color theme="10"/>
      <name val="Tahoma"/>
      <charset val="134"/>
      <scheme val="minor"/>
    </font>
    <font>
      <u/>
      <sz val="14"/>
      <color theme="10"/>
      <name val="Tahoma"/>
      <charset val="134"/>
    </font>
    <font>
      <sz val="16"/>
      <name val="TH SarabunPSK"/>
      <charset val="134"/>
    </font>
    <font>
      <b/>
      <sz val="16"/>
      <name val="TH SarabunPSK"/>
      <charset val="134"/>
    </font>
  </fonts>
  <fills count="16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27" fillId="0" borderId="0" applyNumberFormat="0" applyFill="0" applyBorder="0" applyAlignment="0" applyProtection="0"/>
  </cellStyleXfs>
  <cellXfs count="209">
    <xf numFmtId="0" fontId="0" fillId="0" borderId="0" xfId="0"/>
    <xf numFmtId="0" fontId="0" fillId="0" borderId="0" xfId="0" applyAlignment="1">
      <alignment vertical="top"/>
    </xf>
    <xf numFmtId="0" fontId="1" fillId="0" borderId="0" xfId="0" applyFont="1" applyAlignment="1">
      <alignment vertical="top" wrapText="1"/>
    </xf>
    <xf numFmtId="0" fontId="2" fillId="0" borderId="0" xfId="0" applyFont="1" applyFill="1" applyAlignment="1">
      <alignment vertical="top" wrapText="1"/>
    </xf>
    <xf numFmtId="0" fontId="0" fillId="0" borderId="0" xfId="0" applyFill="1" applyAlignment="1">
      <alignment vertical="top" wrapText="1"/>
    </xf>
    <xf numFmtId="0" fontId="0" fillId="2" borderId="0" xfId="0" applyFill="1" applyAlignment="1">
      <alignment vertical="top" wrapText="1"/>
    </xf>
    <xf numFmtId="0" fontId="3" fillId="3" borderId="0" xfId="0" applyFont="1" applyFill="1" applyAlignment="1">
      <alignment vertical="top" wrapText="1"/>
    </xf>
    <xf numFmtId="0" fontId="0" fillId="3" borderId="0" xfId="0" applyFill="1" applyAlignment="1">
      <alignment vertical="top" wrapText="1"/>
    </xf>
    <xf numFmtId="0" fontId="3" fillId="4" borderId="0" xfId="0" applyFont="1" applyFill="1" applyAlignment="1">
      <alignment vertical="top" wrapText="1"/>
    </xf>
    <xf numFmtId="0" fontId="0" fillId="4" borderId="0" xfId="0" applyFill="1" applyAlignment="1">
      <alignment vertical="top" wrapText="1"/>
    </xf>
    <xf numFmtId="0" fontId="0" fillId="5" borderId="0" xfId="0" applyFill="1" applyAlignment="1">
      <alignment vertical="top" wrapText="1"/>
    </xf>
    <xf numFmtId="0" fontId="3" fillId="6" borderId="0" xfId="0" applyFont="1" applyFill="1" applyAlignment="1">
      <alignment vertical="top" wrapText="1"/>
    </xf>
    <xf numFmtId="0" fontId="0" fillId="6" borderId="0" xfId="0" applyFill="1" applyAlignment="1">
      <alignment vertical="top" wrapText="1"/>
    </xf>
    <xf numFmtId="0" fontId="0" fillId="0" borderId="0" xfId="0" applyAlignment="1">
      <alignment vertical="top" wrapText="1"/>
    </xf>
    <xf numFmtId="0" fontId="5" fillId="3" borderId="0" xfId="0" applyFont="1" applyFill="1" applyAlignment="1">
      <alignment vertical="top" wrapText="1"/>
    </xf>
    <xf numFmtId="0" fontId="6" fillId="3" borderId="0" xfId="0" applyFont="1" applyFill="1" applyAlignment="1">
      <alignment vertical="top" wrapText="1"/>
    </xf>
    <xf numFmtId="0" fontId="6" fillId="7" borderId="0" xfId="0" applyFont="1" applyFill="1" applyAlignment="1">
      <alignment vertical="top" wrapText="1"/>
    </xf>
    <xf numFmtId="0" fontId="5" fillId="8" borderId="0" xfId="0" applyFont="1" applyFill="1" applyAlignment="1">
      <alignment vertical="top" wrapText="1"/>
    </xf>
    <xf numFmtId="0" fontId="6" fillId="8" borderId="0" xfId="0" applyFont="1" applyFill="1" applyAlignment="1">
      <alignment vertical="top" wrapText="1"/>
    </xf>
    <xf numFmtId="0" fontId="6" fillId="9" borderId="0" xfId="0" applyFont="1" applyFill="1" applyAlignment="1">
      <alignment vertical="top" wrapText="1"/>
    </xf>
    <xf numFmtId="0" fontId="5" fillId="9" borderId="0" xfId="0" applyFont="1" applyFill="1" applyAlignment="1">
      <alignment vertical="top" wrapText="1"/>
    </xf>
    <xf numFmtId="0" fontId="5" fillId="3" borderId="0" xfId="0" applyFont="1" applyFill="1" applyAlignment="1">
      <alignment horizontal="center" vertical="top" wrapText="1"/>
    </xf>
    <xf numFmtId="0" fontId="1" fillId="9" borderId="0" xfId="0" applyFont="1" applyFill="1" applyAlignment="1">
      <alignment vertical="top" wrapText="1"/>
    </xf>
    <xf numFmtId="0" fontId="7" fillId="9" borderId="0" xfId="0" applyFont="1" applyFill="1" applyAlignment="1">
      <alignment vertical="top" wrapText="1"/>
    </xf>
    <xf numFmtId="0" fontId="5" fillId="10" borderId="0" xfId="0" applyFont="1" applyFill="1" applyAlignment="1">
      <alignment horizontal="center" vertical="top" wrapText="1"/>
    </xf>
    <xf numFmtId="0" fontId="6" fillId="10" borderId="0" xfId="0" applyFont="1" applyFill="1" applyAlignment="1">
      <alignment vertical="top" wrapText="1"/>
    </xf>
    <xf numFmtId="0" fontId="0" fillId="9" borderId="0" xfId="0" applyFill="1" applyAlignment="1">
      <alignment vertical="top" wrapText="1"/>
    </xf>
    <xf numFmtId="0" fontId="8" fillId="9" borderId="0" xfId="0" applyFont="1" applyFill="1" applyAlignment="1">
      <alignment horizontal="center" vertical="top" wrapText="1"/>
    </xf>
    <xf numFmtId="0" fontId="9" fillId="9" borderId="0" xfId="0" applyFont="1" applyFill="1" applyAlignment="1">
      <alignment horizontal="center" vertical="top" wrapText="1"/>
    </xf>
    <xf numFmtId="0" fontId="3" fillId="9" borderId="0" xfId="0" applyFont="1" applyFill="1" applyAlignment="1">
      <alignment vertical="top" wrapText="1"/>
    </xf>
    <xf numFmtId="0" fontId="5" fillId="11" borderId="0" xfId="0" applyFont="1" applyFill="1" applyAlignment="1">
      <alignment horizontal="center" vertical="top" wrapText="1"/>
    </xf>
    <xf numFmtId="0" fontId="5" fillId="12" borderId="0" xfId="0" applyFont="1" applyFill="1" applyAlignment="1">
      <alignment horizontal="center" vertical="top" wrapText="1"/>
    </xf>
    <xf numFmtId="0" fontId="6" fillId="11" borderId="0" xfId="0" applyFont="1" applyFill="1" applyAlignment="1">
      <alignment vertical="top" wrapText="1"/>
    </xf>
    <xf numFmtId="0" fontId="6" fillId="12" borderId="0" xfId="0" applyFont="1" applyFill="1" applyAlignment="1">
      <alignment vertical="top" wrapText="1"/>
    </xf>
    <xf numFmtId="0" fontId="0" fillId="12" borderId="0" xfId="0" applyFill="1" applyAlignment="1">
      <alignment vertical="top" wrapText="1"/>
    </xf>
    <xf numFmtId="0" fontId="5" fillId="13" borderId="0" xfId="0" applyFont="1" applyFill="1" applyAlignment="1">
      <alignment vertical="top" wrapText="1"/>
    </xf>
    <xf numFmtId="0" fontId="5" fillId="14" borderId="0" xfId="0" applyFont="1" applyFill="1" applyAlignment="1">
      <alignment horizontal="center" vertical="top" wrapText="1"/>
    </xf>
    <xf numFmtId="0" fontId="6" fillId="13" borderId="0" xfId="0" applyFont="1" applyFill="1" applyAlignment="1">
      <alignment horizontal="left" vertical="top" wrapText="1"/>
    </xf>
    <xf numFmtId="0" fontId="6" fillId="14" borderId="0" xfId="0" applyFont="1" applyFill="1" applyAlignment="1">
      <alignment vertical="top" wrapText="1"/>
    </xf>
    <xf numFmtId="0" fontId="5" fillId="0" borderId="0" xfId="0" applyFont="1" applyFill="1" applyAlignment="1">
      <alignment horizontal="center" vertical="top" wrapText="1"/>
    </xf>
    <xf numFmtId="0" fontId="10" fillId="2" borderId="0" xfId="0" applyFont="1" applyFill="1" applyAlignment="1">
      <alignment vertical="top" wrapText="1"/>
    </xf>
    <xf numFmtId="0" fontId="11" fillId="2" borderId="0" xfId="0" applyFont="1" applyFill="1" applyAlignment="1">
      <alignment vertical="top" wrapText="1"/>
    </xf>
    <xf numFmtId="0" fontId="5" fillId="4" borderId="0" xfId="0" applyFont="1" applyFill="1" applyAlignment="1">
      <alignment vertical="top" wrapText="1"/>
    </xf>
    <xf numFmtId="0" fontId="6" fillId="4" borderId="0" xfId="0" applyFont="1" applyFill="1" applyAlignment="1">
      <alignment vertical="top" wrapText="1"/>
    </xf>
    <xf numFmtId="0" fontId="5" fillId="5" borderId="0" xfId="0" applyFont="1" applyFill="1" applyAlignment="1">
      <alignment vertical="top" wrapText="1"/>
    </xf>
    <xf numFmtId="0" fontId="6" fillId="5" borderId="0" xfId="0" applyFont="1" applyFill="1" applyAlignment="1">
      <alignment vertical="top" wrapText="1"/>
    </xf>
    <xf numFmtId="0" fontId="7" fillId="2" borderId="0" xfId="0" applyFont="1" applyFill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7" fillId="3" borderId="0" xfId="0" applyFont="1" applyFill="1" applyAlignment="1">
      <alignment vertical="top" wrapText="1"/>
    </xf>
    <xf numFmtId="0" fontId="1" fillId="3" borderId="0" xfId="0" applyFont="1" applyFill="1" applyAlignment="1">
      <alignment vertical="top" wrapText="1"/>
    </xf>
    <xf numFmtId="0" fontId="5" fillId="2" borderId="0" xfId="0" applyFont="1" applyFill="1" applyAlignment="1">
      <alignment vertical="top" wrapText="1"/>
    </xf>
    <xf numFmtId="0" fontId="6" fillId="2" borderId="0" xfId="0" applyFont="1" applyFill="1" applyAlignment="1">
      <alignment vertical="top" wrapText="1"/>
    </xf>
    <xf numFmtId="0" fontId="7" fillId="4" borderId="0" xfId="0" applyFont="1" applyFill="1" applyAlignment="1">
      <alignment vertical="top" wrapText="1"/>
    </xf>
    <xf numFmtId="0" fontId="1" fillId="4" borderId="0" xfId="0" applyFont="1" applyFill="1" applyAlignment="1">
      <alignment vertical="top" wrapText="1"/>
    </xf>
    <xf numFmtId="0" fontId="1" fillId="5" borderId="0" xfId="0" applyFont="1" applyFill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5" fillId="7" borderId="0" xfId="0" applyFont="1" applyFill="1" applyAlignment="1">
      <alignment vertical="top" wrapText="1"/>
    </xf>
    <xf numFmtId="0" fontId="1" fillId="7" borderId="0" xfId="0" applyFont="1" applyFill="1" applyAlignment="1">
      <alignment vertical="top" wrapText="1"/>
    </xf>
    <xf numFmtId="0" fontId="12" fillId="0" borderId="0" xfId="0" applyFont="1" applyFill="1" applyAlignment="1">
      <alignment horizontal="center" vertical="top" wrapText="1"/>
    </xf>
    <xf numFmtId="0" fontId="2" fillId="9" borderId="0" xfId="0" applyFont="1" applyFill="1" applyAlignment="1">
      <alignment vertical="top" wrapText="1"/>
    </xf>
    <xf numFmtId="0" fontId="5" fillId="6" borderId="0" xfId="0" applyFont="1" applyFill="1" applyAlignment="1">
      <alignment vertical="top" wrapText="1"/>
    </xf>
    <xf numFmtId="0" fontId="6" fillId="6" borderId="0" xfId="0" applyFont="1" applyFill="1" applyAlignment="1">
      <alignment vertical="top" wrapText="1"/>
    </xf>
    <xf numFmtId="0" fontId="11" fillId="6" borderId="0" xfId="0" applyFont="1" applyFill="1" applyAlignment="1">
      <alignment vertical="top" wrapText="1"/>
    </xf>
    <xf numFmtId="0" fontId="7" fillId="6" borderId="0" xfId="0" applyFont="1" applyFill="1" applyAlignment="1">
      <alignment vertical="top" wrapText="1"/>
    </xf>
    <xf numFmtId="0" fontId="1" fillId="6" borderId="0" xfId="0" applyFont="1" applyFill="1" applyAlignment="1">
      <alignment vertical="top" wrapText="1"/>
    </xf>
    <xf numFmtId="0" fontId="13" fillId="0" borderId="0" xfId="0" applyFont="1" applyAlignment="1">
      <alignment vertical="top"/>
    </xf>
    <xf numFmtId="0" fontId="13" fillId="0" borderId="0" xfId="0" applyFont="1" applyAlignment="1">
      <alignment vertical="top" wrapText="1"/>
    </xf>
    <xf numFmtId="0" fontId="14" fillId="0" borderId="0" xfId="0" applyFont="1" applyAlignment="1">
      <alignment vertical="top" wrapText="1"/>
    </xf>
    <xf numFmtId="0" fontId="13" fillId="15" borderId="0" xfId="0" applyFont="1" applyFill="1" applyAlignment="1">
      <alignment vertical="top" wrapText="1"/>
    </xf>
    <xf numFmtId="0" fontId="14" fillId="15" borderId="0" xfId="0" applyFont="1" applyFill="1" applyAlignment="1">
      <alignment vertical="top" wrapText="1"/>
    </xf>
    <xf numFmtId="0" fontId="14" fillId="15" borderId="0" xfId="0" applyFont="1" applyFill="1" applyAlignment="1">
      <alignment horizontal="center" vertical="top" wrapText="1"/>
    </xf>
    <xf numFmtId="0" fontId="13" fillId="0" borderId="2" xfId="0" applyFont="1" applyFill="1" applyBorder="1" applyAlignment="1">
      <alignment vertical="top" wrapText="1"/>
    </xf>
    <xf numFmtId="0" fontId="16" fillId="0" borderId="2" xfId="0" applyFont="1" applyFill="1" applyBorder="1" applyAlignment="1">
      <alignment vertical="top" wrapText="1"/>
    </xf>
    <xf numFmtId="0" fontId="16" fillId="0" borderId="2" xfId="0" applyFont="1" applyFill="1" applyBorder="1" applyAlignment="1">
      <alignment horizontal="left" vertical="top" wrapText="1"/>
    </xf>
    <xf numFmtId="0" fontId="17" fillId="0" borderId="2" xfId="0" applyFont="1" applyBorder="1" applyAlignment="1">
      <alignment horizontal="left" vertical="center" readingOrder="1"/>
    </xf>
    <xf numFmtId="0" fontId="17" fillId="0" borderId="2" xfId="0" applyFont="1" applyBorder="1" applyAlignment="1">
      <alignment horizontal="left" vertical="center" wrapText="1" readingOrder="1"/>
    </xf>
    <xf numFmtId="0" fontId="13" fillId="0" borderId="2" xfId="0" applyFont="1" applyFill="1" applyBorder="1" applyAlignment="1">
      <alignment horizontal="left" vertical="top" wrapText="1"/>
    </xf>
    <xf numFmtId="0" fontId="18" fillId="0" borderId="2" xfId="0" applyFont="1" applyFill="1" applyBorder="1" applyAlignment="1">
      <alignment vertical="top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vertical="top" wrapText="1"/>
    </xf>
    <xf numFmtId="0" fontId="5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top" wrapText="1"/>
    </xf>
    <xf numFmtId="0" fontId="5" fillId="11" borderId="0" xfId="0" applyFont="1" applyFill="1" applyAlignment="1">
      <alignment horizontal="left" vertical="top"/>
    </xf>
    <xf numFmtId="0" fontId="6" fillId="0" borderId="0" xfId="0" applyFont="1" applyFill="1" applyBorder="1" applyAlignment="1">
      <alignment vertical="top" wrapText="1"/>
    </xf>
    <xf numFmtId="0" fontId="6" fillId="15" borderId="2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vertical="top" wrapText="1"/>
    </xf>
    <xf numFmtId="0" fontId="6" fillId="0" borderId="0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6" fillId="15" borderId="2" xfId="0" applyFont="1" applyFill="1" applyBorder="1" applyAlignment="1">
      <alignment vertical="top" wrapText="1"/>
    </xf>
    <xf numFmtId="3" fontId="6" fillId="0" borderId="2" xfId="0" applyNumberFormat="1" applyFont="1" applyFill="1" applyBorder="1" applyAlignment="1">
      <alignment vertical="top" wrapText="1"/>
    </xf>
    <xf numFmtId="1" fontId="6" fillId="0" borderId="2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vertical="top" wrapText="1"/>
    </xf>
    <xf numFmtId="0" fontId="6" fillId="15" borderId="0" xfId="0" applyFont="1" applyFill="1" applyBorder="1" applyAlignment="1">
      <alignment vertical="top" wrapText="1"/>
    </xf>
    <xf numFmtId="0" fontId="19" fillId="0" borderId="0" xfId="0" applyFont="1" applyFill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2" fontId="6" fillId="0" borderId="2" xfId="0" applyNumberFormat="1" applyFont="1" applyFill="1" applyBorder="1" applyAlignment="1">
      <alignment vertical="top" wrapText="1"/>
    </xf>
    <xf numFmtId="0" fontId="6" fillId="15" borderId="0" xfId="0" applyFont="1" applyFill="1" applyAlignment="1">
      <alignment vertical="top" wrapText="1"/>
    </xf>
    <xf numFmtId="1" fontId="6" fillId="0" borderId="2" xfId="0" applyNumberFormat="1" applyFont="1" applyFill="1" applyBorder="1" applyAlignment="1">
      <alignment vertical="top" wrapText="1"/>
    </xf>
    <xf numFmtId="2" fontId="6" fillId="0" borderId="2" xfId="0" applyNumberFormat="1" applyFont="1" applyFill="1" applyBorder="1" applyAlignment="1">
      <alignment horizontal="center" vertical="top" wrapText="1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6" fillId="3" borderId="0" xfId="0" applyFont="1" applyFill="1" applyAlignment="1">
      <alignment vertical="top"/>
    </xf>
    <xf numFmtId="0" fontId="5" fillId="15" borderId="2" xfId="0" applyFont="1" applyFill="1" applyBorder="1" applyAlignment="1">
      <alignment horizontal="center" vertical="top"/>
    </xf>
    <xf numFmtId="0" fontId="6" fillId="15" borderId="0" xfId="0" applyFont="1" applyFill="1" applyAlignment="1">
      <alignment vertical="top"/>
    </xf>
    <xf numFmtId="0" fontId="5" fillId="15" borderId="2" xfId="0" applyFont="1" applyFill="1" applyBorder="1" applyAlignment="1">
      <alignment vertical="top"/>
    </xf>
    <xf numFmtId="0" fontId="6" fillId="15" borderId="2" xfId="0" applyFont="1" applyFill="1" applyBorder="1" applyAlignment="1">
      <alignment vertical="top"/>
    </xf>
    <xf numFmtId="0" fontId="6" fillId="0" borderId="2" xfId="0" applyFont="1" applyFill="1" applyBorder="1" applyAlignment="1" applyProtection="1">
      <alignment vertical="top"/>
      <protection locked="0"/>
    </xf>
    <xf numFmtId="0" fontId="6" fillId="0" borderId="2" xfId="0" applyFont="1" applyFill="1" applyBorder="1" applyAlignment="1">
      <alignment vertical="top"/>
    </xf>
    <xf numFmtId="0" fontId="20" fillId="15" borderId="2" xfId="0" applyFont="1" applyFill="1" applyBorder="1" applyAlignment="1">
      <alignment vertical="top"/>
    </xf>
    <xf numFmtId="0" fontId="21" fillId="15" borderId="2" xfId="0" applyFont="1" applyFill="1" applyBorder="1" applyAlignment="1">
      <alignment vertical="top"/>
    </xf>
    <xf numFmtId="0" fontId="5" fillId="15" borderId="4" xfId="0" applyFont="1" applyFill="1" applyBorder="1" applyAlignment="1">
      <alignment vertical="top"/>
    </xf>
    <xf numFmtId="0" fontId="6" fillId="15" borderId="6" xfId="0" applyFont="1" applyFill="1" applyBorder="1" applyAlignment="1">
      <alignment vertical="top"/>
    </xf>
    <xf numFmtId="0" fontId="19" fillId="15" borderId="2" xfId="0" applyFont="1" applyFill="1" applyBorder="1" applyAlignment="1">
      <alignment vertical="top"/>
    </xf>
    <xf numFmtId="0" fontId="20" fillId="0" borderId="2" xfId="0" applyFont="1" applyBorder="1" applyAlignment="1">
      <alignment vertical="top"/>
    </xf>
    <xf numFmtId="0" fontId="6" fillId="0" borderId="2" xfId="0" applyFont="1" applyBorder="1" applyAlignment="1">
      <alignment vertical="top"/>
    </xf>
    <xf numFmtId="0" fontId="5" fillId="15" borderId="0" xfId="0" applyFont="1" applyFill="1" applyAlignment="1">
      <alignment vertical="top"/>
    </xf>
    <xf numFmtId="0" fontId="14" fillId="0" borderId="0" xfId="0" applyFont="1" applyAlignment="1">
      <alignment vertical="top"/>
    </xf>
    <xf numFmtId="0" fontId="13" fillId="3" borderId="0" xfId="0" applyFont="1" applyFill="1" applyAlignment="1">
      <alignment vertical="top"/>
    </xf>
    <xf numFmtId="0" fontId="15" fillId="15" borderId="2" xfId="0" applyFont="1" applyFill="1" applyBorder="1" applyAlignment="1">
      <alignment horizontal="center" vertical="top"/>
    </xf>
    <xf numFmtId="0" fontId="13" fillId="15" borderId="0" xfId="0" applyFont="1" applyFill="1" applyAlignment="1">
      <alignment vertical="top"/>
    </xf>
    <xf numFmtId="0" fontId="14" fillId="15" borderId="11" xfId="0" applyFont="1" applyFill="1" applyBorder="1" applyAlignment="1">
      <alignment horizontal="left" vertical="top"/>
    </xf>
    <xf numFmtId="0" fontId="13" fillId="15" borderId="2" xfId="0" applyFont="1" applyFill="1" applyBorder="1" applyAlignment="1">
      <alignment vertical="top"/>
    </xf>
    <xf numFmtId="49" fontId="22" fillId="0" borderId="2" xfId="0" applyNumberFormat="1" applyFont="1" applyFill="1" applyBorder="1" applyAlignment="1"/>
    <xf numFmtId="0" fontId="23" fillId="0" borderId="2" xfId="0" applyFont="1" applyFill="1" applyBorder="1" applyAlignment="1">
      <alignment horizontal="center" vertical="top" wrapText="1"/>
    </xf>
    <xf numFmtId="0" fontId="23" fillId="0" borderId="2" xfId="0" applyFont="1" applyFill="1" applyBorder="1" applyAlignment="1">
      <alignment horizontal="center"/>
    </xf>
    <xf numFmtId="0" fontId="22" fillId="0" borderId="2" xfId="0" applyNumberFormat="1" applyFont="1" applyFill="1" applyBorder="1" applyAlignment="1"/>
    <xf numFmtId="0" fontId="24" fillId="0" borderId="2" xfId="0" applyNumberFormat="1" applyFont="1" applyBorder="1"/>
    <xf numFmtId="0" fontId="23" fillId="0" borderId="2" xfId="0" applyFont="1" applyFill="1" applyBorder="1" applyAlignment="1">
      <alignment horizontal="center" vertical="top"/>
    </xf>
    <xf numFmtId="0" fontId="23" fillId="0" borderId="2" xfId="0" applyFont="1" applyFill="1" applyBorder="1" applyAlignment="1"/>
    <xf numFmtId="0" fontId="23" fillId="0" borderId="2" xfId="0" applyFont="1" applyFill="1" applyBorder="1" applyAlignment="1">
      <alignment vertical="top"/>
    </xf>
    <xf numFmtId="0" fontId="13" fillId="15" borderId="5" xfId="0" applyFont="1" applyFill="1" applyBorder="1" applyAlignment="1">
      <alignment vertical="top"/>
    </xf>
    <xf numFmtId="0" fontId="25" fillId="0" borderId="2" xfId="0" applyFont="1" applyFill="1" applyBorder="1" applyAlignment="1">
      <alignment horizontal="left" vertical="center" wrapText="1" readingOrder="1"/>
    </xf>
    <xf numFmtId="0" fontId="23" fillId="0" borderId="6" xfId="0" applyFont="1" applyFill="1" applyBorder="1" applyAlignment="1">
      <alignment vertical="top"/>
    </xf>
    <xf numFmtId="0" fontId="17" fillId="0" borderId="2" xfId="0" applyFont="1" applyFill="1" applyBorder="1" applyAlignment="1">
      <alignment horizontal="left" vertical="center" wrapText="1" readingOrder="1"/>
    </xf>
    <xf numFmtId="0" fontId="13" fillId="0" borderId="2" xfId="0" applyFont="1" applyFill="1" applyBorder="1" applyAlignment="1">
      <alignment vertical="top"/>
    </xf>
    <xf numFmtId="0" fontId="13" fillId="15" borderId="8" xfId="0" applyFont="1" applyFill="1" applyBorder="1" applyAlignment="1">
      <alignment vertical="top"/>
    </xf>
    <xf numFmtId="0" fontId="13" fillId="0" borderId="8" xfId="0" applyFont="1" applyFill="1" applyBorder="1" applyAlignment="1">
      <alignment vertical="top"/>
    </xf>
    <xf numFmtId="0" fontId="13" fillId="0" borderId="6" xfId="0" applyFont="1" applyFill="1" applyBorder="1" applyAlignment="1">
      <alignment vertical="top"/>
    </xf>
    <xf numFmtId="0" fontId="26" fillId="0" borderId="2" xfId="0" applyFont="1" applyFill="1" applyBorder="1" applyAlignment="1"/>
    <xf numFmtId="0" fontId="26" fillId="0" borderId="6" xfId="0" applyFont="1" applyFill="1" applyBorder="1" applyAlignment="1">
      <alignment horizontal="center" vertical="top"/>
    </xf>
    <xf numFmtId="0" fontId="26" fillId="0" borderId="2" xfId="0" applyFont="1" applyFill="1" applyBorder="1" applyAlignment="1">
      <alignment horizontal="center" vertical="top"/>
    </xf>
    <xf numFmtId="0" fontId="6" fillId="0" borderId="2" xfId="0" applyFont="1" applyFill="1" applyBorder="1" applyAlignment="1">
      <alignment horizontal="center" vertical="top"/>
    </xf>
    <xf numFmtId="0" fontId="14" fillId="15" borderId="0" xfId="0" applyFont="1" applyFill="1" applyAlignment="1">
      <alignment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vertical="top" wrapText="1"/>
    </xf>
    <xf numFmtId="0" fontId="5" fillId="15" borderId="2" xfId="0" applyFont="1" applyFill="1" applyBorder="1" applyAlignment="1">
      <alignment horizontal="center" vertical="top" wrapText="1"/>
    </xf>
    <xf numFmtId="0" fontId="5" fillId="15" borderId="2" xfId="0" applyFont="1" applyFill="1" applyBorder="1" applyAlignment="1">
      <alignment vertical="top" wrapText="1"/>
    </xf>
    <xf numFmtId="15" fontId="6" fillId="15" borderId="2" xfId="0" applyNumberFormat="1" applyFont="1" applyFill="1" applyBorder="1" applyAlignment="1">
      <alignment horizontal="left" vertical="top"/>
    </xf>
    <xf numFmtId="0" fontId="21" fillId="15" borderId="2" xfId="0" applyFont="1" applyFill="1" applyBorder="1" applyAlignment="1">
      <alignment vertical="top" wrapText="1"/>
    </xf>
    <xf numFmtId="0" fontId="27" fillId="0" borderId="2" xfId="1" applyBorder="1" applyAlignment="1">
      <alignment vertical="top"/>
    </xf>
    <xf numFmtId="0" fontId="28" fillId="0" borderId="2" xfId="1" applyFont="1" applyBorder="1" applyAlignment="1">
      <alignment vertical="top"/>
    </xf>
    <xf numFmtId="15" fontId="6" fillId="0" borderId="2" xfId="0" applyNumberFormat="1" applyFont="1" applyBorder="1" applyAlignment="1">
      <alignment horizontal="left" vertical="top"/>
    </xf>
    <xf numFmtId="0" fontId="20" fillId="0" borderId="2" xfId="0" applyFont="1" applyBorder="1" applyAlignment="1">
      <alignment vertical="top" wrapText="1"/>
    </xf>
    <xf numFmtId="0" fontId="5" fillId="15" borderId="0" xfId="0" applyFont="1" applyFill="1" applyAlignment="1">
      <alignment vertical="top" wrapText="1"/>
    </xf>
    <xf numFmtId="0" fontId="29" fillId="10" borderId="0" xfId="0" applyFont="1" applyFill="1" applyAlignment="1">
      <alignment vertical="top" wrapText="1"/>
    </xf>
    <xf numFmtId="0" fontId="29" fillId="0" borderId="0" xfId="0" applyFont="1" applyAlignment="1">
      <alignment vertical="top"/>
    </xf>
    <xf numFmtId="0" fontId="30" fillId="0" borderId="0" xfId="0" applyFont="1" applyAlignment="1">
      <alignment vertical="top" wrapText="1"/>
    </xf>
    <xf numFmtId="0" fontId="29" fillId="0" borderId="0" xfId="0" applyFont="1" applyAlignment="1">
      <alignment vertical="top" wrapText="1"/>
    </xf>
    <xf numFmtId="0" fontId="30" fillId="10" borderId="0" xfId="0" applyFont="1" applyFill="1" applyAlignment="1">
      <alignment vertical="top" wrapText="1"/>
    </xf>
    <xf numFmtId="0" fontId="30" fillId="10" borderId="0" xfId="0" applyFont="1" applyFill="1" applyAlignment="1">
      <alignment horizontal="center" vertical="top" wrapText="1"/>
    </xf>
    <xf numFmtId="0" fontId="30" fillId="0" borderId="0" xfId="0" applyFont="1" applyAlignment="1">
      <alignment vertical="top"/>
    </xf>
    <xf numFmtId="0" fontId="5" fillId="15" borderId="3" xfId="0" applyFont="1" applyFill="1" applyBorder="1" applyAlignment="1">
      <alignment horizontal="left" vertical="top" wrapText="1"/>
    </xf>
    <xf numFmtId="0" fontId="5" fillId="15" borderId="4" xfId="0" applyFont="1" applyFill="1" applyBorder="1" applyAlignment="1">
      <alignment horizontal="left" vertical="top" wrapText="1"/>
    </xf>
    <xf numFmtId="0" fontId="5" fillId="15" borderId="7" xfId="0" applyFont="1" applyFill="1" applyBorder="1" applyAlignment="1">
      <alignment horizontal="left" vertical="top" wrapText="1"/>
    </xf>
    <xf numFmtId="0" fontId="21" fillId="15" borderId="3" xfId="0" applyFont="1" applyFill="1" applyBorder="1" applyAlignment="1">
      <alignment horizontal="left" vertical="top" wrapText="1"/>
    </xf>
    <xf numFmtId="0" fontId="21" fillId="15" borderId="7" xfId="0" applyFont="1" applyFill="1" applyBorder="1" applyAlignment="1">
      <alignment horizontal="left" vertical="top" wrapText="1"/>
    </xf>
    <xf numFmtId="0" fontId="21" fillId="15" borderId="4" xfId="0" applyFont="1" applyFill="1" applyBorder="1" applyAlignment="1">
      <alignment horizontal="left" vertical="top" wrapText="1"/>
    </xf>
    <xf numFmtId="0" fontId="20" fillId="15" borderId="3" xfId="0" applyFont="1" applyFill="1" applyBorder="1" applyAlignment="1">
      <alignment horizontal="left" vertical="top" wrapText="1"/>
    </xf>
    <xf numFmtId="0" fontId="20" fillId="15" borderId="7" xfId="0" applyFont="1" applyFill="1" applyBorder="1" applyAlignment="1">
      <alignment horizontal="left" vertical="top"/>
    </xf>
    <xf numFmtId="0" fontId="20" fillId="15" borderId="4" xfId="0" applyFont="1" applyFill="1" applyBorder="1" applyAlignment="1">
      <alignment horizontal="left" vertical="top"/>
    </xf>
    <xf numFmtId="0" fontId="5" fillId="3" borderId="0" xfId="0" applyFont="1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5" fillId="15" borderId="2" xfId="0" applyFont="1" applyFill="1" applyBorder="1" applyAlignment="1">
      <alignment horizontal="center" vertical="top"/>
    </xf>
    <xf numFmtId="0" fontId="14" fillId="15" borderId="5" xfId="0" applyFont="1" applyFill="1" applyBorder="1" applyAlignment="1">
      <alignment horizontal="center" vertical="top"/>
    </xf>
    <xf numFmtId="0" fontId="14" fillId="15" borderId="8" xfId="0" applyFont="1" applyFill="1" applyBorder="1" applyAlignment="1">
      <alignment horizontal="center" vertical="top"/>
    </xf>
    <xf numFmtId="0" fontId="14" fillId="15" borderId="6" xfId="0" applyFont="1" applyFill="1" applyBorder="1" applyAlignment="1">
      <alignment horizontal="center" vertical="top"/>
    </xf>
    <xf numFmtId="0" fontId="14" fillId="15" borderId="13" xfId="0" applyFont="1" applyFill="1" applyBorder="1" applyAlignment="1">
      <alignment horizontal="center" vertical="top"/>
    </xf>
    <xf numFmtId="0" fontId="14" fillId="15" borderId="3" xfId="0" applyFont="1" applyFill="1" applyBorder="1" applyAlignment="1">
      <alignment horizontal="left" vertical="top"/>
    </xf>
    <xf numFmtId="0" fontId="14" fillId="15" borderId="7" xfId="0" applyFont="1" applyFill="1" applyBorder="1" applyAlignment="1">
      <alignment horizontal="left" vertical="top"/>
    </xf>
    <xf numFmtId="0" fontId="14" fillId="15" borderId="4" xfId="0" applyFont="1" applyFill="1" applyBorder="1" applyAlignment="1">
      <alignment horizontal="left" vertical="top"/>
    </xf>
    <xf numFmtId="0" fontId="14" fillId="15" borderId="3" xfId="0" applyFont="1" applyFill="1" applyBorder="1" applyAlignment="1">
      <alignment horizontal="left" vertical="top" wrapText="1"/>
    </xf>
    <xf numFmtId="0" fontId="14" fillId="15" borderId="7" xfId="0" applyFont="1" applyFill="1" applyBorder="1" applyAlignment="1">
      <alignment horizontal="left" vertical="top" wrapText="1"/>
    </xf>
    <xf numFmtId="0" fontId="14" fillId="15" borderId="4" xfId="0" applyFont="1" applyFill="1" applyBorder="1" applyAlignment="1">
      <alignment horizontal="left" vertical="top" wrapText="1"/>
    </xf>
    <xf numFmtId="0" fontId="15" fillId="15" borderId="3" xfId="0" applyFont="1" applyFill="1" applyBorder="1" applyAlignment="1">
      <alignment horizontal="center" vertical="center"/>
    </xf>
    <xf numFmtId="0" fontId="15" fillId="15" borderId="4" xfId="0" applyFont="1" applyFill="1" applyBorder="1" applyAlignment="1">
      <alignment horizontal="center" vertical="center"/>
    </xf>
    <xf numFmtId="0" fontId="14" fillId="15" borderId="9" xfId="0" applyFont="1" applyFill="1" applyBorder="1" applyAlignment="1">
      <alignment horizontal="left" vertical="top"/>
    </xf>
    <xf numFmtId="0" fontId="14" fillId="15" borderId="10" xfId="0" applyFont="1" applyFill="1" applyBorder="1" applyAlignment="1">
      <alignment horizontal="left" vertical="top"/>
    </xf>
    <xf numFmtId="0" fontId="14" fillId="15" borderId="11" xfId="0" applyFont="1" applyFill="1" applyBorder="1" applyAlignment="1">
      <alignment horizontal="left" vertical="top"/>
    </xf>
    <xf numFmtId="0" fontId="14" fillId="15" borderId="12" xfId="0" applyFont="1" applyFill="1" applyBorder="1" applyAlignment="1">
      <alignment horizontal="left" vertical="top"/>
    </xf>
    <xf numFmtId="0" fontId="14" fillId="3" borderId="0" xfId="0" applyFont="1" applyFill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5" fillId="15" borderId="5" xfId="0" applyFont="1" applyFill="1" applyBorder="1" applyAlignment="1">
      <alignment horizontal="center" vertical="top"/>
    </xf>
    <xf numFmtId="0" fontId="5" fillId="15" borderId="6" xfId="0" applyFont="1" applyFill="1" applyBorder="1" applyAlignment="1">
      <alignment horizontal="center" vertical="top"/>
    </xf>
    <xf numFmtId="0" fontId="6" fillId="15" borderId="5" xfId="0" applyFont="1" applyFill="1" applyBorder="1" applyAlignment="1">
      <alignment horizontal="center" vertical="top"/>
    </xf>
    <xf numFmtId="0" fontId="6" fillId="15" borderId="8" xfId="0" applyFont="1" applyFill="1" applyBorder="1" applyAlignment="1">
      <alignment horizontal="center" vertical="top"/>
    </xf>
    <xf numFmtId="0" fontId="6" fillId="15" borderId="6" xfId="0" applyFont="1" applyFill="1" applyBorder="1" applyAlignment="1">
      <alignment horizontal="center" vertical="top"/>
    </xf>
    <xf numFmtId="0" fontId="5" fillId="15" borderId="3" xfId="0" applyFont="1" applyFill="1" applyBorder="1" applyAlignment="1">
      <alignment horizontal="center" vertical="top"/>
    </xf>
    <xf numFmtId="0" fontId="5" fillId="15" borderId="7" xfId="0" applyFont="1" applyFill="1" applyBorder="1" applyAlignment="1">
      <alignment horizontal="center" vertical="top"/>
    </xf>
    <xf numFmtId="0" fontId="5" fillId="15" borderId="4" xfId="0" applyFont="1" applyFill="1" applyBorder="1" applyAlignment="1">
      <alignment horizontal="center" vertical="top"/>
    </xf>
    <xf numFmtId="0" fontId="5" fillId="3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top" wrapText="1"/>
    </xf>
    <xf numFmtId="0" fontId="6" fillId="15" borderId="2" xfId="0" applyFont="1" applyFill="1" applyBorder="1" applyAlignment="1">
      <alignment horizontal="center" vertical="top" wrapText="1"/>
    </xf>
    <xf numFmtId="0" fontId="6" fillId="15" borderId="2" xfId="0" applyFont="1" applyFill="1" applyBorder="1" applyAlignment="1">
      <alignment horizontal="center" vertical="center" wrapText="1"/>
    </xf>
    <xf numFmtId="0" fontId="6" fillId="15" borderId="3" xfId="0" applyFont="1" applyFill="1" applyBorder="1" applyAlignment="1">
      <alignment horizontal="center" vertical="center" wrapText="1"/>
    </xf>
    <xf numFmtId="0" fontId="6" fillId="15" borderId="4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kongrit@gmail.com" TargetMode="External"/><Relationship Id="rId2" Type="http://schemas.openxmlformats.org/officeDocument/2006/relationships/hyperlink" Target="mailto:dumdee.ph@gmail.com" TargetMode="External"/><Relationship Id="rId1" Type="http://schemas.openxmlformats.org/officeDocument/2006/relationships/hyperlink" Target="mailto:maliwan250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2"/>
  <sheetViews>
    <sheetView workbookViewId="0">
      <selection activeCell="B9" sqref="B9"/>
    </sheetView>
  </sheetViews>
  <sheetFormatPr defaultColWidth="9.125" defaultRowHeight="21"/>
  <cols>
    <col min="1" max="1" width="11.75" style="156" customWidth="1"/>
    <col min="2" max="2" width="146.625" style="157" customWidth="1"/>
    <col min="3" max="16384" width="9.125" style="157"/>
  </cols>
  <sheetData>
    <row r="2" spans="1:2" s="154" customFormat="1">
      <c r="A2" s="158"/>
      <c r="B2" s="159" t="s">
        <v>0</v>
      </c>
    </row>
    <row r="4" spans="1:2">
      <c r="A4" s="156" t="s">
        <v>1</v>
      </c>
      <c r="B4" s="157" t="s">
        <v>2</v>
      </c>
    </row>
    <row r="5" spans="1:2">
      <c r="A5" s="156" t="s">
        <v>3</v>
      </c>
      <c r="B5" s="157" t="s">
        <v>4</v>
      </c>
    </row>
    <row r="6" spans="1:2">
      <c r="B6" s="157" t="s">
        <v>5</v>
      </c>
    </row>
    <row r="7" spans="1:2">
      <c r="B7" s="157" t="s">
        <v>6</v>
      </c>
    </row>
    <row r="8" spans="1:2">
      <c r="B8" s="157" t="s">
        <v>7</v>
      </c>
    </row>
    <row r="9" spans="1:2">
      <c r="B9" s="157" t="s">
        <v>8</v>
      </c>
    </row>
    <row r="10" spans="1:2">
      <c r="B10" s="157" t="s">
        <v>9</v>
      </c>
    </row>
    <row r="11" spans="1:2">
      <c r="B11" s="157" t="s">
        <v>10</v>
      </c>
    </row>
    <row r="12" spans="1:2">
      <c r="B12" s="157" t="s">
        <v>11</v>
      </c>
    </row>
    <row r="13" spans="1:2">
      <c r="B13" s="157" t="s">
        <v>12</v>
      </c>
    </row>
    <row r="20" spans="1:2" s="155" customFormat="1">
      <c r="A20" s="160" t="s">
        <v>13</v>
      </c>
      <c r="B20" s="155" t="s">
        <v>14</v>
      </c>
    </row>
    <row r="22" spans="1:2">
      <c r="A22" s="156" t="s">
        <v>15</v>
      </c>
      <c r="B22" s="157" t="s">
        <v>16</v>
      </c>
    </row>
    <row r="23" spans="1:2">
      <c r="B23" s="157" t="s">
        <v>17</v>
      </c>
    </row>
    <row r="24" spans="1:2">
      <c r="B24" s="157" t="s">
        <v>18</v>
      </c>
    </row>
    <row r="25" spans="1:2" s="155" customFormat="1">
      <c r="A25" s="160"/>
      <c r="B25" s="155" t="s">
        <v>19</v>
      </c>
    </row>
    <row r="26" spans="1:2">
      <c r="B26" s="157" t="s">
        <v>20</v>
      </c>
    </row>
    <row r="27" spans="1:2">
      <c r="B27" s="157" t="s">
        <v>21</v>
      </c>
    </row>
    <row r="28" spans="1:2">
      <c r="B28" s="157" t="s">
        <v>22</v>
      </c>
    </row>
    <row r="29" spans="1:2">
      <c r="B29" s="157" t="s">
        <v>23</v>
      </c>
    </row>
    <row r="30" spans="1:2">
      <c r="B30" s="157" t="s">
        <v>24</v>
      </c>
    </row>
    <row r="32" spans="1:2">
      <c r="A32" s="160"/>
    </row>
  </sheetData>
  <pageMargins left="0.70866141732283505" right="0.70866141732283505" top="0.74803149606299202" bottom="0.74803149606299202" header="0.31496062992126" footer="0.31496062992126"/>
  <pageSetup paperSize="9" scale="75" orientation="landscape"/>
  <headerFooter>
    <oddHeader>&amp;R&amp;"TH SarabunPSK,Regular"&amp;14FM-ACD-048-01   
Date: 31/03/2562</oddHeader>
    <oddFooter>&amp;L&amp;"TH SarabunPSK,Regular"&amp;14สถาบันรับรองคุณภาพสถานพยาบาล (องค์การมหาชน)&amp;R&amp;"TH SarabunPSK,Regular"&amp;14หน้า &amp;P จาก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topLeftCell="A4" zoomScale="90" zoomScaleNormal="90" workbookViewId="0">
      <selection activeCell="C16" sqref="C16"/>
    </sheetView>
  </sheetViews>
  <sheetFormatPr defaultColWidth="9.125" defaultRowHeight="18"/>
  <cols>
    <col min="1" max="1" width="32.25" style="144" customWidth="1"/>
    <col min="2" max="2" width="16.75" style="100" customWidth="1"/>
    <col min="3" max="3" width="66.875" style="100" customWidth="1"/>
    <col min="4" max="4" width="81.75" style="100" customWidth="1"/>
    <col min="5" max="16384" width="9.125" style="100"/>
  </cols>
  <sheetData>
    <row r="1" spans="1:4" ht="15.75" customHeight="1">
      <c r="A1" s="170" t="s">
        <v>6</v>
      </c>
      <c r="B1" s="170"/>
      <c r="C1" s="170"/>
      <c r="D1" s="170"/>
    </row>
    <row r="2" spans="1:4" ht="15.75" customHeight="1">
      <c r="A2" s="171"/>
      <c r="B2" s="171"/>
      <c r="C2" s="171"/>
      <c r="D2" s="171"/>
    </row>
    <row r="3" spans="1:4" s="143" customFormat="1">
      <c r="A3" s="145"/>
      <c r="B3" s="102"/>
      <c r="C3" s="102" t="s">
        <v>25</v>
      </c>
      <c r="D3" s="102" t="s">
        <v>26</v>
      </c>
    </row>
    <row r="4" spans="1:4">
      <c r="A4" s="161" t="s">
        <v>27</v>
      </c>
      <c r="B4" s="105" t="s">
        <v>28</v>
      </c>
      <c r="C4" s="114" t="s">
        <v>29</v>
      </c>
      <c r="D4" s="105"/>
    </row>
    <row r="5" spans="1:4">
      <c r="A5" s="162"/>
      <c r="B5" s="105" t="s">
        <v>30</v>
      </c>
      <c r="C5" s="114" t="s">
        <v>31</v>
      </c>
      <c r="D5" s="105"/>
    </row>
    <row r="6" spans="1:4">
      <c r="A6" s="146" t="s">
        <v>32</v>
      </c>
      <c r="B6" s="105"/>
      <c r="C6" s="114" t="s">
        <v>33</v>
      </c>
      <c r="D6" s="105"/>
    </row>
    <row r="7" spans="1:4">
      <c r="A7" s="146" t="s">
        <v>34</v>
      </c>
      <c r="B7" s="105"/>
      <c r="C7" s="114" t="s">
        <v>35</v>
      </c>
      <c r="D7" s="105" t="s">
        <v>36</v>
      </c>
    </row>
    <row r="8" spans="1:4">
      <c r="A8" s="146" t="s">
        <v>37</v>
      </c>
      <c r="B8" s="105"/>
      <c r="C8" s="114" t="s">
        <v>38</v>
      </c>
      <c r="D8" s="105" t="s">
        <v>39</v>
      </c>
    </row>
    <row r="9" spans="1:4">
      <c r="A9" s="146" t="s">
        <v>40</v>
      </c>
      <c r="B9" s="105"/>
      <c r="C9" s="114" t="s">
        <v>41</v>
      </c>
      <c r="D9" s="105"/>
    </row>
    <row r="10" spans="1:4">
      <c r="A10" s="161" t="s">
        <v>42</v>
      </c>
      <c r="B10" s="105" t="s">
        <v>43</v>
      </c>
      <c r="C10" s="114" t="s">
        <v>44</v>
      </c>
      <c r="D10" s="105"/>
    </row>
    <row r="11" spans="1:4">
      <c r="A11" s="162"/>
      <c r="B11" s="105" t="s">
        <v>45</v>
      </c>
      <c r="C11" s="114" t="s">
        <v>44</v>
      </c>
      <c r="D11" s="105"/>
    </row>
    <row r="12" spans="1:4">
      <c r="A12" s="104" t="s">
        <v>46</v>
      </c>
      <c r="B12" s="105"/>
      <c r="C12" s="114">
        <v>64.209999999999994</v>
      </c>
      <c r="D12" s="147">
        <v>23558</v>
      </c>
    </row>
    <row r="13" spans="1:4" ht="36">
      <c r="A13" s="148" t="s">
        <v>47</v>
      </c>
      <c r="B13" s="105"/>
      <c r="C13" s="114"/>
      <c r="D13" s="105" t="s">
        <v>48</v>
      </c>
    </row>
    <row r="14" spans="1:4">
      <c r="A14" s="161" t="s">
        <v>49</v>
      </c>
      <c r="B14" s="105" t="s">
        <v>50</v>
      </c>
      <c r="C14" s="114" t="s">
        <v>51</v>
      </c>
      <c r="D14" s="105"/>
    </row>
    <row r="15" spans="1:4">
      <c r="A15" s="163"/>
      <c r="B15" s="105" t="s">
        <v>52</v>
      </c>
      <c r="C15" s="114" t="s">
        <v>53</v>
      </c>
      <c r="D15" s="105"/>
    </row>
    <row r="16" spans="1:4">
      <c r="A16" s="163"/>
      <c r="B16" s="105" t="s">
        <v>54</v>
      </c>
      <c r="C16" s="149" t="s">
        <v>55</v>
      </c>
      <c r="D16" s="105"/>
    </row>
    <row r="17" spans="1:4">
      <c r="A17" s="163"/>
      <c r="B17" s="105" t="s">
        <v>56</v>
      </c>
      <c r="C17" s="113" t="s">
        <v>57</v>
      </c>
      <c r="D17" s="105"/>
    </row>
    <row r="18" spans="1:4">
      <c r="A18" s="162"/>
      <c r="B18" s="105" t="s">
        <v>58</v>
      </c>
      <c r="C18" s="113" t="s">
        <v>59</v>
      </c>
      <c r="D18" s="105"/>
    </row>
    <row r="19" spans="1:4">
      <c r="A19" s="161" t="s">
        <v>60</v>
      </c>
      <c r="B19" s="105" t="s">
        <v>61</v>
      </c>
      <c r="C19" s="114" t="s">
        <v>62</v>
      </c>
      <c r="D19" s="105"/>
    </row>
    <row r="20" spans="1:4">
      <c r="A20" s="163"/>
      <c r="B20" s="105" t="s">
        <v>61</v>
      </c>
      <c r="C20" s="114" t="s">
        <v>63</v>
      </c>
      <c r="D20" s="105"/>
    </row>
    <row r="21" spans="1:4">
      <c r="A21" s="163"/>
      <c r="B21" s="105" t="s">
        <v>61</v>
      </c>
      <c r="C21" s="114" t="s">
        <v>64</v>
      </c>
      <c r="D21" s="105"/>
    </row>
    <row r="22" spans="1:4">
      <c r="A22" s="163"/>
      <c r="B22" s="105" t="s">
        <v>61</v>
      </c>
      <c r="C22" s="114" t="s">
        <v>65</v>
      </c>
      <c r="D22" s="105"/>
    </row>
    <row r="23" spans="1:4">
      <c r="A23" s="162"/>
      <c r="B23" s="105" t="s">
        <v>61</v>
      </c>
      <c r="C23" s="100" t="s">
        <v>66</v>
      </c>
      <c r="D23" s="105"/>
    </row>
    <row r="24" spans="1:4">
      <c r="A24" s="161" t="s">
        <v>67</v>
      </c>
      <c r="B24" s="105" t="s">
        <v>50</v>
      </c>
      <c r="C24" s="114" t="s">
        <v>68</v>
      </c>
      <c r="D24" s="105"/>
    </row>
    <row r="25" spans="1:4">
      <c r="A25" s="163"/>
      <c r="B25" s="105" t="s">
        <v>52</v>
      </c>
      <c r="C25" s="114" t="s">
        <v>69</v>
      </c>
      <c r="D25" s="105"/>
    </row>
    <row r="26" spans="1:4">
      <c r="A26" s="163"/>
      <c r="B26" s="105" t="s">
        <v>54</v>
      </c>
      <c r="C26" s="150" t="s">
        <v>70</v>
      </c>
      <c r="D26" s="105"/>
    </row>
    <row r="27" spans="1:4">
      <c r="A27" s="163"/>
      <c r="B27" s="105" t="s">
        <v>56</v>
      </c>
      <c r="C27" s="114" t="s">
        <v>71</v>
      </c>
      <c r="D27" s="105"/>
    </row>
    <row r="28" spans="1:4">
      <c r="A28" s="162"/>
      <c r="B28" s="105" t="s">
        <v>58</v>
      </c>
      <c r="C28" s="114" t="s">
        <v>72</v>
      </c>
      <c r="D28" s="105"/>
    </row>
    <row r="29" spans="1:4">
      <c r="A29" s="161" t="s">
        <v>73</v>
      </c>
      <c r="B29" s="105" t="s">
        <v>50</v>
      </c>
      <c r="C29" s="114" t="s">
        <v>74</v>
      </c>
      <c r="D29" s="105"/>
    </row>
    <row r="30" spans="1:4">
      <c r="A30" s="163"/>
      <c r="B30" s="105" t="s">
        <v>52</v>
      </c>
      <c r="C30" s="114" t="s">
        <v>75</v>
      </c>
      <c r="D30" s="105"/>
    </row>
    <row r="31" spans="1:4">
      <c r="A31" s="163"/>
      <c r="B31" s="105" t="s">
        <v>54</v>
      </c>
      <c r="C31" s="150" t="s">
        <v>76</v>
      </c>
      <c r="D31" s="105"/>
    </row>
    <row r="32" spans="1:4">
      <c r="A32" s="163"/>
      <c r="B32" s="105" t="s">
        <v>56</v>
      </c>
      <c r="C32" s="114" t="s">
        <v>71</v>
      </c>
      <c r="D32" s="105"/>
    </row>
    <row r="33" spans="1:4">
      <c r="A33" s="162"/>
      <c r="B33" s="105" t="s">
        <v>58</v>
      </c>
      <c r="C33" s="114" t="s">
        <v>72</v>
      </c>
      <c r="D33" s="105"/>
    </row>
    <row r="34" spans="1:4">
      <c r="A34" s="161" t="s">
        <v>77</v>
      </c>
      <c r="B34" s="105" t="s">
        <v>78</v>
      </c>
      <c r="C34" s="114" t="s">
        <v>79</v>
      </c>
      <c r="D34" s="105"/>
    </row>
    <row r="35" spans="1:4">
      <c r="A35" s="162"/>
      <c r="B35" s="105" t="s">
        <v>80</v>
      </c>
      <c r="C35" s="151">
        <v>242320</v>
      </c>
      <c r="D35" s="105"/>
    </row>
    <row r="36" spans="1:4">
      <c r="A36" s="146" t="s">
        <v>81</v>
      </c>
      <c r="B36" s="105"/>
      <c r="C36" s="114" t="s">
        <v>82</v>
      </c>
      <c r="D36" s="105"/>
    </row>
    <row r="37" spans="1:4" ht="72">
      <c r="A37" s="164" t="s">
        <v>83</v>
      </c>
      <c r="B37" s="108" t="s">
        <v>84</v>
      </c>
      <c r="C37" s="152" t="s">
        <v>85</v>
      </c>
      <c r="D37" s="167" t="s">
        <v>86</v>
      </c>
    </row>
    <row r="38" spans="1:4">
      <c r="A38" s="165"/>
      <c r="B38" s="108" t="s">
        <v>87</v>
      </c>
      <c r="C38" s="113" t="s">
        <v>88</v>
      </c>
      <c r="D38" s="168"/>
    </row>
    <row r="39" spans="1:4">
      <c r="A39" s="165"/>
      <c r="B39" s="108" t="s">
        <v>89</v>
      </c>
      <c r="C39" s="113" t="s">
        <v>90</v>
      </c>
      <c r="D39" s="168"/>
    </row>
    <row r="40" spans="1:4">
      <c r="A40" s="166"/>
      <c r="B40" s="108" t="s">
        <v>91</v>
      </c>
      <c r="C40" s="113" t="s">
        <v>92</v>
      </c>
      <c r="D40" s="169"/>
    </row>
    <row r="41" spans="1:4">
      <c r="A41" s="153"/>
      <c r="B41" s="103"/>
      <c r="C41" s="103"/>
      <c r="D41" s="103"/>
    </row>
  </sheetData>
  <mergeCells count="10">
    <mergeCell ref="A29:A33"/>
    <mergeCell ref="A34:A35"/>
    <mergeCell ref="A37:A40"/>
    <mergeCell ref="D37:D40"/>
    <mergeCell ref="A1:D2"/>
    <mergeCell ref="A4:A5"/>
    <mergeCell ref="A10:A11"/>
    <mergeCell ref="A14:A18"/>
    <mergeCell ref="A19:A23"/>
    <mergeCell ref="A24:A28"/>
  </mergeCells>
  <hyperlinks>
    <hyperlink ref="C26" r:id="rId1"/>
    <hyperlink ref="C31" r:id="rId2"/>
    <hyperlink ref="C16" r:id="rId3"/>
  </hyperlinks>
  <pageMargins left="0.70866141732283505" right="0.70866141732283505" top="0.74803149606299202" bottom="0.74803149606299202" header="0.31496062992126" footer="0.31496062992126"/>
  <pageSetup paperSize="9" scale="75" orientation="landscape"/>
  <headerFooter>
    <oddHeader>&amp;R&amp;"TH SarabunPSK,Regular"&amp;14FM-ACD-048-01   
Date: 31/03/2562</oddHeader>
    <oddFooter>&amp;L&amp;"TH SarabunPSK,Regular"&amp;14สถาบันรับรองคุณภาพสถานพยาบาล (องค์การมหาชน)&amp;R&amp;"TH SarabunPSK,Regular"&amp;14หน้า &amp;P จาก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61"/>
  <sheetViews>
    <sheetView workbookViewId="0">
      <selection activeCell="D22" sqref="D22"/>
    </sheetView>
  </sheetViews>
  <sheetFormatPr defaultColWidth="9.125" defaultRowHeight="15"/>
  <cols>
    <col min="1" max="1" width="25.75" style="116" customWidth="1"/>
    <col min="2" max="2" width="5.25" style="65" customWidth="1"/>
    <col min="3" max="3" width="60.125" style="65" customWidth="1"/>
    <col min="4" max="6" width="6.625" style="65" customWidth="1"/>
    <col min="7" max="7" width="17.875" style="65" customWidth="1"/>
    <col min="8" max="8" width="9.125" style="65"/>
    <col min="9" max="9" width="17.875" style="65" customWidth="1"/>
    <col min="10" max="16384" width="9.125" style="65"/>
  </cols>
  <sheetData>
    <row r="1" spans="1:8" ht="15.75" customHeight="1">
      <c r="A1" s="189" t="s">
        <v>93</v>
      </c>
      <c r="B1" s="189"/>
      <c r="C1" s="189"/>
      <c r="D1" s="189"/>
      <c r="E1" s="189"/>
      <c r="F1" s="189"/>
      <c r="G1" s="189"/>
      <c r="H1" s="117"/>
    </row>
    <row r="2" spans="1:8">
      <c r="A2" s="190"/>
      <c r="B2" s="190"/>
      <c r="C2" s="190"/>
      <c r="D2" s="190"/>
      <c r="E2" s="190"/>
      <c r="F2" s="190"/>
      <c r="G2" s="190"/>
      <c r="H2" s="117"/>
    </row>
    <row r="3" spans="1:8">
      <c r="A3" s="185"/>
      <c r="B3" s="186"/>
      <c r="C3" s="183" t="s">
        <v>94</v>
      </c>
      <c r="D3" s="172" t="s">
        <v>95</v>
      </c>
      <c r="E3" s="172"/>
      <c r="F3" s="172"/>
      <c r="G3" s="172"/>
      <c r="H3" s="119"/>
    </row>
    <row r="4" spans="1:8">
      <c r="A4" s="187"/>
      <c r="B4" s="188"/>
      <c r="C4" s="184"/>
      <c r="D4" s="118" t="s">
        <v>96</v>
      </c>
      <c r="E4" s="118" t="s">
        <v>97</v>
      </c>
      <c r="F4" s="118" t="s">
        <v>98</v>
      </c>
      <c r="G4" s="118" t="s">
        <v>99</v>
      </c>
      <c r="H4" s="119"/>
    </row>
    <row r="5" spans="1:8" ht="19.5">
      <c r="A5" s="177" t="s">
        <v>100</v>
      </c>
      <c r="B5" s="121">
        <v>1</v>
      </c>
      <c r="C5" s="122" t="s">
        <v>101</v>
      </c>
      <c r="D5" s="123">
        <v>5947</v>
      </c>
      <c r="E5" s="124">
        <v>5928</v>
      </c>
      <c r="F5" s="125">
        <v>5579</v>
      </c>
      <c r="G5" s="126">
        <v>3133</v>
      </c>
      <c r="H5" s="119"/>
    </row>
    <row r="6" spans="1:8" ht="19.5">
      <c r="A6" s="178"/>
      <c r="B6" s="121">
        <v>2</v>
      </c>
      <c r="C6" s="122" t="s">
        <v>102</v>
      </c>
      <c r="D6" s="124">
        <v>4009</v>
      </c>
      <c r="E6" s="124">
        <v>4146</v>
      </c>
      <c r="F6" s="125">
        <v>4041</v>
      </c>
      <c r="G6" s="126">
        <v>2322</v>
      </c>
      <c r="H6" s="119"/>
    </row>
    <row r="7" spans="1:8" ht="19.5">
      <c r="A7" s="178"/>
      <c r="B7" s="121">
        <v>3</v>
      </c>
      <c r="C7" s="122" t="s">
        <v>103</v>
      </c>
      <c r="D7" s="124">
        <v>983</v>
      </c>
      <c r="E7" s="124">
        <v>1500</v>
      </c>
      <c r="F7" s="125">
        <v>1803</v>
      </c>
      <c r="G7" s="126">
        <v>2078</v>
      </c>
      <c r="H7" s="119"/>
    </row>
    <row r="8" spans="1:8" ht="19.5">
      <c r="A8" s="178"/>
      <c r="B8" s="121">
        <v>4</v>
      </c>
      <c r="C8" s="122" t="s">
        <v>104</v>
      </c>
      <c r="D8" s="124">
        <v>1604</v>
      </c>
      <c r="E8" s="124">
        <v>1650</v>
      </c>
      <c r="F8" s="125">
        <v>1816</v>
      </c>
      <c r="G8" s="126">
        <v>1982</v>
      </c>
      <c r="H8" s="119"/>
    </row>
    <row r="9" spans="1:8" ht="19.5">
      <c r="A9" s="178"/>
      <c r="B9" s="121">
        <v>5</v>
      </c>
      <c r="C9" s="122" t="s">
        <v>105</v>
      </c>
      <c r="D9" s="124">
        <v>1960</v>
      </c>
      <c r="E9" s="124">
        <v>2043</v>
      </c>
      <c r="F9" s="125">
        <v>2226</v>
      </c>
      <c r="G9" s="126">
        <v>1798</v>
      </c>
      <c r="H9" s="119"/>
    </row>
    <row r="10" spans="1:8" ht="19.5">
      <c r="A10" s="178"/>
      <c r="B10" s="121">
        <v>6</v>
      </c>
      <c r="C10" s="122" t="s">
        <v>106</v>
      </c>
      <c r="D10" s="127">
        <v>1356</v>
      </c>
      <c r="E10" s="127">
        <v>2009</v>
      </c>
      <c r="F10" s="125">
        <v>1555</v>
      </c>
      <c r="G10" s="126">
        <v>1480</v>
      </c>
      <c r="H10" s="119"/>
    </row>
    <row r="11" spans="1:8" ht="19.5">
      <c r="A11" s="178"/>
      <c r="B11" s="121">
        <v>7</v>
      </c>
      <c r="C11" s="122" t="s">
        <v>107</v>
      </c>
      <c r="D11" s="124">
        <v>2853</v>
      </c>
      <c r="E11" s="124">
        <v>2989</v>
      </c>
      <c r="F11" s="125">
        <v>2940</v>
      </c>
      <c r="G11" s="126">
        <v>1375</v>
      </c>
      <c r="H11" s="119"/>
    </row>
    <row r="12" spans="1:8" ht="19.5">
      <c r="A12" s="178"/>
      <c r="B12" s="121">
        <v>8</v>
      </c>
      <c r="C12" s="122" t="s">
        <v>108</v>
      </c>
      <c r="D12" s="127">
        <v>1590</v>
      </c>
      <c r="E12" s="124">
        <v>1814</v>
      </c>
      <c r="F12" s="125">
        <v>1816</v>
      </c>
      <c r="G12" s="126">
        <v>1215</v>
      </c>
      <c r="H12" s="119"/>
    </row>
    <row r="13" spans="1:8" ht="19.5">
      <c r="A13" s="178"/>
      <c r="B13" s="121">
        <v>9</v>
      </c>
      <c r="C13" s="122" t="s">
        <v>109</v>
      </c>
      <c r="D13" s="127">
        <v>1447</v>
      </c>
      <c r="E13" s="124">
        <v>1459</v>
      </c>
      <c r="F13" s="125">
        <v>1375</v>
      </c>
      <c r="G13" s="126">
        <v>966</v>
      </c>
      <c r="H13" s="119"/>
    </row>
    <row r="14" spans="1:8" ht="19.5">
      <c r="A14" s="179"/>
      <c r="B14" s="121">
        <v>10</v>
      </c>
      <c r="C14" s="122" t="s">
        <v>110</v>
      </c>
      <c r="D14" s="127">
        <v>1439</v>
      </c>
      <c r="E14" s="124">
        <v>1410</v>
      </c>
      <c r="F14" s="125">
        <v>1379</v>
      </c>
      <c r="G14" s="126">
        <v>744</v>
      </c>
      <c r="H14" s="119"/>
    </row>
    <row r="15" spans="1:8">
      <c r="A15" s="173"/>
      <c r="B15" s="174"/>
      <c r="C15" s="174"/>
      <c r="D15" s="174"/>
      <c r="E15" s="174"/>
      <c r="F15" s="174"/>
      <c r="G15" s="175"/>
      <c r="H15" s="119"/>
    </row>
    <row r="16" spans="1:8" ht="19.5">
      <c r="A16" s="177" t="s">
        <v>111</v>
      </c>
      <c r="B16" s="121">
        <v>1</v>
      </c>
      <c r="C16" s="122" t="s">
        <v>112</v>
      </c>
      <c r="D16" s="128">
        <v>130</v>
      </c>
      <c r="E16" s="128">
        <v>151</v>
      </c>
      <c r="F16" s="125">
        <v>176</v>
      </c>
      <c r="G16" s="126">
        <v>137</v>
      </c>
      <c r="H16" s="119"/>
    </row>
    <row r="17" spans="1:8" ht="19.5">
      <c r="A17" s="178"/>
      <c r="B17" s="121">
        <v>2</v>
      </c>
      <c r="C17" s="122" t="s">
        <v>113</v>
      </c>
      <c r="D17" s="128">
        <v>502</v>
      </c>
      <c r="E17" s="128">
        <v>393</v>
      </c>
      <c r="F17" s="125">
        <v>292</v>
      </c>
      <c r="G17" s="126">
        <v>129</v>
      </c>
      <c r="H17" s="119"/>
    </row>
    <row r="18" spans="1:8" ht="19.5">
      <c r="A18" s="178"/>
      <c r="B18" s="121">
        <v>3</v>
      </c>
      <c r="C18" s="122" t="s">
        <v>114</v>
      </c>
      <c r="D18" s="129">
        <v>100</v>
      </c>
      <c r="E18" s="129">
        <v>65</v>
      </c>
      <c r="F18" s="125">
        <v>52</v>
      </c>
      <c r="G18" s="126">
        <v>77</v>
      </c>
      <c r="H18" s="119"/>
    </row>
    <row r="19" spans="1:8" ht="19.5">
      <c r="A19" s="178"/>
      <c r="B19" s="121">
        <v>4</v>
      </c>
      <c r="C19" s="122" t="s">
        <v>115</v>
      </c>
      <c r="D19" s="128">
        <v>123</v>
      </c>
      <c r="E19" s="128">
        <v>101</v>
      </c>
      <c r="F19" s="125">
        <v>105</v>
      </c>
      <c r="G19" s="126">
        <v>56</v>
      </c>
      <c r="H19" s="119"/>
    </row>
    <row r="20" spans="1:8" ht="19.5">
      <c r="A20" s="178"/>
      <c r="B20" s="121">
        <v>5</v>
      </c>
      <c r="C20" s="122" t="s">
        <v>108</v>
      </c>
      <c r="D20" s="128">
        <v>124</v>
      </c>
      <c r="E20" s="129">
        <v>61</v>
      </c>
      <c r="F20" s="125">
        <v>56</v>
      </c>
      <c r="G20" s="126">
        <v>52</v>
      </c>
      <c r="H20" s="119"/>
    </row>
    <row r="21" spans="1:8" ht="19.5">
      <c r="A21" s="178"/>
      <c r="B21" s="121">
        <v>6</v>
      </c>
      <c r="C21" s="122" t="s">
        <v>116</v>
      </c>
      <c r="D21" s="129">
        <v>49</v>
      </c>
      <c r="E21" s="129">
        <v>35</v>
      </c>
      <c r="F21" s="125">
        <v>33</v>
      </c>
      <c r="G21" s="126">
        <v>47</v>
      </c>
      <c r="H21" s="119"/>
    </row>
    <row r="22" spans="1:8" ht="19.5">
      <c r="A22" s="178"/>
      <c r="B22" s="121">
        <v>7</v>
      </c>
      <c r="C22" s="122" t="s">
        <v>110</v>
      </c>
      <c r="D22" s="129">
        <v>125</v>
      </c>
      <c r="E22" s="129">
        <v>72</v>
      </c>
      <c r="F22" s="125">
        <v>71</v>
      </c>
      <c r="G22" s="126">
        <v>46</v>
      </c>
      <c r="H22" s="119"/>
    </row>
    <row r="23" spans="1:8" ht="19.5">
      <c r="A23" s="178"/>
      <c r="B23" s="121">
        <v>8</v>
      </c>
      <c r="C23" s="122" t="s">
        <v>117</v>
      </c>
      <c r="D23" s="129">
        <v>352</v>
      </c>
      <c r="E23" s="128">
        <v>130</v>
      </c>
      <c r="F23" s="125">
        <v>121</v>
      </c>
      <c r="G23" s="126">
        <v>40</v>
      </c>
      <c r="H23" s="119"/>
    </row>
    <row r="24" spans="1:8" ht="18">
      <c r="A24" s="178"/>
      <c r="B24" s="121">
        <v>9</v>
      </c>
      <c r="C24" s="100" t="s">
        <v>109</v>
      </c>
      <c r="D24" s="114">
        <v>40</v>
      </c>
      <c r="E24" s="114">
        <v>28</v>
      </c>
      <c r="F24" s="114">
        <v>32</v>
      </c>
      <c r="G24" s="114">
        <v>39</v>
      </c>
      <c r="H24" s="119"/>
    </row>
    <row r="25" spans="1:8" ht="19.5">
      <c r="A25" s="179"/>
      <c r="B25" s="121">
        <v>10</v>
      </c>
      <c r="C25" s="122" t="s">
        <v>118</v>
      </c>
      <c r="D25" s="129">
        <v>76</v>
      </c>
      <c r="E25" s="129">
        <v>84</v>
      </c>
      <c r="F25" s="125">
        <v>61</v>
      </c>
      <c r="G25" s="126">
        <v>35</v>
      </c>
      <c r="H25" s="119"/>
    </row>
    <row r="26" spans="1:8">
      <c r="A26" s="173"/>
      <c r="B26" s="174"/>
      <c r="C26" s="176"/>
      <c r="D26" s="174"/>
      <c r="E26" s="174"/>
      <c r="F26" s="174"/>
      <c r="G26" s="175"/>
      <c r="H26" s="119"/>
    </row>
    <row r="27" spans="1:8" ht="19.5">
      <c r="A27" s="177" t="s">
        <v>119</v>
      </c>
      <c r="B27" s="130">
        <v>1</v>
      </c>
      <c r="C27" s="131" t="s">
        <v>120</v>
      </c>
      <c r="D27" s="132">
        <v>137</v>
      </c>
      <c r="E27" s="129">
        <v>135</v>
      </c>
      <c r="F27" s="129">
        <v>114</v>
      </c>
      <c r="G27" s="107">
        <v>107</v>
      </c>
      <c r="H27" s="119"/>
    </row>
    <row r="28" spans="1:8" ht="19.5">
      <c r="A28" s="178"/>
      <c r="B28" s="130">
        <v>2</v>
      </c>
      <c r="C28" s="131" t="s">
        <v>121</v>
      </c>
      <c r="D28" s="132">
        <v>66</v>
      </c>
      <c r="E28" s="129">
        <v>50</v>
      </c>
      <c r="F28" s="129">
        <v>44</v>
      </c>
      <c r="G28" s="107">
        <v>44</v>
      </c>
      <c r="H28" s="119"/>
    </row>
    <row r="29" spans="1:8" ht="19.5">
      <c r="A29" s="178"/>
      <c r="B29" s="130">
        <v>3</v>
      </c>
      <c r="C29" s="131" t="s">
        <v>122</v>
      </c>
      <c r="D29" s="132">
        <v>15</v>
      </c>
      <c r="E29" s="129">
        <v>11</v>
      </c>
      <c r="F29" s="129">
        <v>10</v>
      </c>
      <c r="G29" s="107">
        <v>5</v>
      </c>
      <c r="H29" s="119"/>
    </row>
    <row r="30" spans="1:8" ht="19.5">
      <c r="A30" s="178"/>
      <c r="B30" s="130">
        <v>4</v>
      </c>
      <c r="C30" s="131" t="s">
        <v>123</v>
      </c>
      <c r="D30" s="132">
        <v>1</v>
      </c>
      <c r="E30" s="129">
        <v>2</v>
      </c>
      <c r="F30" s="129">
        <v>3</v>
      </c>
      <c r="G30" s="107">
        <v>3</v>
      </c>
      <c r="H30" s="119"/>
    </row>
    <row r="31" spans="1:8" ht="19.5">
      <c r="A31" s="178"/>
      <c r="B31" s="130">
        <v>5</v>
      </c>
      <c r="C31" s="131" t="s">
        <v>124</v>
      </c>
      <c r="D31" s="132">
        <v>9</v>
      </c>
      <c r="E31" s="129">
        <v>2</v>
      </c>
      <c r="F31" s="129">
        <v>1</v>
      </c>
      <c r="G31" s="107">
        <v>3</v>
      </c>
      <c r="H31" s="119"/>
    </row>
    <row r="32" spans="1:8" ht="18">
      <c r="A32" s="178"/>
      <c r="B32" s="121">
        <v>6</v>
      </c>
      <c r="C32" s="133"/>
      <c r="D32" s="134"/>
      <c r="E32" s="134"/>
      <c r="F32" s="134"/>
      <c r="G32" s="107"/>
      <c r="H32" s="119"/>
    </row>
    <row r="33" spans="1:8" ht="18">
      <c r="A33" s="178"/>
      <c r="B33" s="121">
        <v>7</v>
      </c>
      <c r="C33" s="134"/>
      <c r="D33" s="134"/>
      <c r="E33" s="134"/>
      <c r="F33" s="134"/>
      <c r="G33" s="107"/>
      <c r="H33" s="119"/>
    </row>
    <row r="34" spans="1:8" ht="18">
      <c r="A34" s="178"/>
      <c r="B34" s="121">
        <v>8</v>
      </c>
      <c r="C34" s="134"/>
      <c r="D34" s="134"/>
      <c r="E34" s="134"/>
      <c r="F34" s="134"/>
      <c r="G34" s="107"/>
      <c r="H34" s="119"/>
    </row>
    <row r="35" spans="1:8" ht="18">
      <c r="A35" s="178"/>
      <c r="B35" s="121">
        <v>9</v>
      </c>
      <c r="C35" s="134"/>
      <c r="D35" s="134"/>
      <c r="E35" s="134"/>
      <c r="F35" s="134"/>
      <c r="G35" s="107"/>
      <c r="H35" s="119"/>
    </row>
    <row r="36" spans="1:8" ht="18">
      <c r="A36" s="179"/>
      <c r="B36" s="121">
        <v>10</v>
      </c>
      <c r="C36" s="134"/>
      <c r="D36" s="134"/>
      <c r="E36" s="134"/>
      <c r="F36" s="134"/>
      <c r="G36" s="107"/>
      <c r="H36" s="119"/>
    </row>
    <row r="37" spans="1:8">
      <c r="A37" s="120"/>
      <c r="B37" s="135"/>
      <c r="C37" s="136"/>
      <c r="D37" s="136"/>
      <c r="E37" s="136"/>
      <c r="F37" s="136"/>
      <c r="G37" s="137"/>
      <c r="H37" s="119"/>
    </row>
    <row r="38" spans="1:8">
      <c r="A38" s="120"/>
      <c r="B38" s="135"/>
      <c r="C38" s="136"/>
      <c r="D38" s="136"/>
      <c r="E38" s="136"/>
      <c r="F38" s="136"/>
      <c r="G38" s="137"/>
      <c r="H38" s="119"/>
    </row>
    <row r="39" spans="1:8">
      <c r="A39" s="173"/>
      <c r="B39" s="174"/>
      <c r="C39" s="174"/>
      <c r="D39" s="174"/>
      <c r="E39" s="174"/>
      <c r="F39" s="174"/>
      <c r="G39" s="175"/>
      <c r="H39" s="119"/>
    </row>
    <row r="40" spans="1:8" ht="19.5">
      <c r="A40" s="177" t="s">
        <v>125</v>
      </c>
      <c r="B40" s="121">
        <v>1</v>
      </c>
      <c r="C40" s="129" t="s">
        <v>116</v>
      </c>
      <c r="D40" s="129">
        <v>9174</v>
      </c>
      <c r="E40" s="129">
        <v>9150</v>
      </c>
      <c r="F40" s="129">
        <v>9052</v>
      </c>
      <c r="G40" s="134"/>
      <c r="H40" s="119"/>
    </row>
    <row r="41" spans="1:8" ht="19.5">
      <c r="A41" s="178"/>
      <c r="B41" s="121">
        <v>2</v>
      </c>
      <c r="C41" s="129" t="s">
        <v>126</v>
      </c>
      <c r="D41" s="129">
        <v>4936</v>
      </c>
      <c r="E41" s="129">
        <v>5338</v>
      </c>
      <c r="F41" s="129">
        <v>5102</v>
      </c>
      <c r="G41" s="134"/>
      <c r="H41" s="119"/>
    </row>
    <row r="42" spans="1:8" ht="19.5">
      <c r="A42" s="178"/>
      <c r="B42" s="121">
        <v>3</v>
      </c>
      <c r="C42" s="129" t="s">
        <v>127</v>
      </c>
      <c r="D42" s="129">
        <v>542</v>
      </c>
      <c r="E42" s="129">
        <v>614</v>
      </c>
      <c r="F42" s="129">
        <v>746</v>
      </c>
      <c r="G42" s="134"/>
      <c r="H42" s="119"/>
    </row>
    <row r="43" spans="1:8" ht="19.5">
      <c r="A43" s="178"/>
      <c r="B43" s="121">
        <v>4</v>
      </c>
      <c r="C43" s="129" t="s">
        <v>128</v>
      </c>
      <c r="D43" s="129">
        <v>194</v>
      </c>
      <c r="E43" s="129">
        <v>440</v>
      </c>
      <c r="F43" s="129">
        <v>177</v>
      </c>
      <c r="G43" s="134"/>
      <c r="H43" s="119"/>
    </row>
    <row r="44" spans="1:8" ht="19.5">
      <c r="A44" s="178"/>
      <c r="B44" s="121">
        <v>5</v>
      </c>
      <c r="C44" s="129" t="s">
        <v>129</v>
      </c>
      <c r="D44" s="129">
        <v>469</v>
      </c>
      <c r="E44" s="129">
        <v>172</v>
      </c>
      <c r="F44" s="129">
        <v>138</v>
      </c>
      <c r="G44" s="134"/>
      <c r="H44" s="119"/>
    </row>
    <row r="45" spans="1:8" ht="19.5">
      <c r="A45" s="178"/>
      <c r="B45" s="121">
        <v>6</v>
      </c>
      <c r="C45" s="129" t="s">
        <v>130</v>
      </c>
      <c r="D45" s="129">
        <v>90</v>
      </c>
      <c r="E45" s="129">
        <v>90</v>
      </c>
      <c r="F45" s="129">
        <v>80</v>
      </c>
      <c r="G45" s="134"/>
      <c r="H45" s="119"/>
    </row>
    <row r="46" spans="1:8" ht="19.5">
      <c r="A46" s="178"/>
      <c r="B46" s="121">
        <v>7</v>
      </c>
      <c r="C46" s="129" t="s">
        <v>131</v>
      </c>
      <c r="D46" s="129">
        <v>23</v>
      </c>
      <c r="E46" s="129">
        <v>28</v>
      </c>
      <c r="F46" s="129">
        <v>26</v>
      </c>
      <c r="G46" s="134"/>
      <c r="H46" s="119"/>
    </row>
    <row r="47" spans="1:8" ht="19.5">
      <c r="A47" s="178"/>
      <c r="B47" s="121">
        <v>8</v>
      </c>
      <c r="C47" s="129" t="s">
        <v>132</v>
      </c>
      <c r="D47" s="129">
        <v>8</v>
      </c>
      <c r="E47" s="129">
        <v>4</v>
      </c>
      <c r="F47" s="129">
        <v>7</v>
      </c>
      <c r="G47" s="134"/>
      <c r="H47" s="119"/>
    </row>
    <row r="48" spans="1:8" ht="19.5">
      <c r="A48" s="178"/>
      <c r="B48" s="121">
        <v>9</v>
      </c>
      <c r="C48" s="129" t="s">
        <v>133</v>
      </c>
      <c r="D48" s="129">
        <v>4</v>
      </c>
      <c r="E48" s="129">
        <v>1</v>
      </c>
      <c r="F48" s="129">
        <v>5</v>
      </c>
      <c r="G48" s="134"/>
      <c r="H48" s="119"/>
    </row>
    <row r="49" spans="1:8" ht="19.5">
      <c r="A49" s="179"/>
      <c r="B49" s="121">
        <v>10</v>
      </c>
      <c r="C49" s="129" t="s">
        <v>134</v>
      </c>
      <c r="D49" s="129" t="s">
        <v>135</v>
      </c>
      <c r="E49" s="129">
        <v>1</v>
      </c>
      <c r="F49" s="129">
        <v>3</v>
      </c>
      <c r="G49" s="134"/>
      <c r="H49" s="119"/>
    </row>
    <row r="50" spans="1:8">
      <c r="A50" s="173"/>
      <c r="B50" s="174"/>
      <c r="C50" s="176"/>
      <c r="D50" s="174"/>
      <c r="E50" s="174"/>
      <c r="F50" s="174"/>
      <c r="G50" s="175"/>
      <c r="H50" s="119"/>
    </row>
    <row r="51" spans="1:8" ht="18">
      <c r="A51" s="180" t="s">
        <v>136</v>
      </c>
      <c r="B51" s="130">
        <v>1</v>
      </c>
      <c r="C51" s="138" t="s">
        <v>137</v>
      </c>
      <c r="D51" s="139">
        <v>6</v>
      </c>
      <c r="E51" s="140">
        <v>1</v>
      </c>
      <c r="F51" s="140">
        <v>9</v>
      </c>
      <c r="G51" s="141">
        <v>4</v>
      </c>
      <c r="H51" s="119"/>
    </row>
    <row r="52" spans="1:8" ht="18">
      <c r="A52" s="181"/>
      <c r="B52" s="130">
        <v>2</v>
      </c>
      <c r="C52" s="138" t="s">
        <v>138</v>
      </c>
      <c r="D52" s="139">
        <v>4</v>
      </c>
      <c r="E52" s="140">
        <v>1</v>
      </c>
      <c r="F52" s="140">
        <v>3</v>
      </c>
      <c r="G52" s="141">
        <v>1</v>
      </c>
      <c r="H52" s="119"/>
    </row>
    <row r="53" spans="1:8" ht="18">
      <c r="A53" s="181"/>
      <c r="B53" s="130">
        <v>3</v>
      </c>
      <c r="C53" s="138" t="s">
        <v>139</v>
      </c>
      <c r="D53" s="139">
        <v>5</v>
      </c>
      <c r="E53" s="140">
        <v>3</v>
      </c>
      <c r="F53" s="140">
        <v>3</v>
      </c>
      <c r="G53" s="141">
        <v>7</v>
      </c>
      <c r="H53" s="119"/>
    </row>
    <row r="54" spans="1:8" ht="18">
      <c r="A54" s="181"/>
      <c r="B54" s="130">
        <v>4</v>
      </c>
      <c r="C54" s="138" t="s">
        <v>140</v>
      </c>
      <c r="D54" s="139">
        <v>10</v>
      </c>
      <c r="E54" s="140">
        <v>4</v>
      </c>
      <c r="F54" s="140">
        <v>2</v>
      </c>
      <c r="G54" s="141">
        <v>2</v>
      </c>
      <c r="H54" s="119"/>
    </row>
    <row r="55" spans="1:8" ht="18">
      <c r="A55" s="181"/>
      <c r="B55" s="121">
        <v>5</v>
      </c>
      <c r="C55" s="138" t="s">
        <v>141</v>
      </c>
      <c r="D55" s="140" t="s">
        <v>135</v>
      </c>
      <c r="E55" s="140"/>
      <c r="F55" s="140">
        <v>1</v>
      </c>
      <c r="G55" s="141">
        <v>1</v>
      </c>
      <c r="H55" s="119"/>
    </row>
    <row r="56" spans="1:8">
      <c r="A56" s="181"/>
      <c r="B56" s="121">
        <v>6</v>
      </c>
      <c r="C56" s="134"/>
      <c r="D56" s="134"/>
      <c r="E56" s="134"/>
      <c r="F56" s="134"/>
      <c r="G56" s="134"/>
      <c r="H56" s="119"/>
    </row>
    <row r="57" spans="1:8">
      <c r="A57" s="181"/>
      <c r="B57" s="121">
        <v>7</v>
      </c>
      <c r="C57" s="134"/>
      <c r="D57" s="134"/>
      <c r="E57" s="134"/>
      <c r="F57" s="134"/>
      <c r="G57" s="134"/>
      <c r="H57" s="119"/>
    </row>
    <row r="58" spans="1:8">
      <c r="A58" s="181"/>
      <c r="B58" s="121">
        <v>8</v>
      </c>
      <c r="C58" s="134"/>
      <c r="D58" s="134"/>
      <c r="E58" s="134"/>
      <c r="F58" s="134"/>
      <c r="G58" s="134"/>
      <c r="H58" s="119"/>
    </row>
    <row r="59" spans="1:8">
      <c r="A59" s="181"/>
      <c r="B59" s="121">
        <v>9</v>
      </c>
      <c r="C59" s="134"/>
      <c r="D59" s="134"/>
      <c r="E59" s="134"/>
      <c r="F59" s="134"/>
      <c r="G59" s="134"/>
      <c r="H59" s="119"/>
    </row>
    <row r="60" spans="1:8">
      <c r="A60" s="182"/>
      <c r="B60" s="121">
        <v>10</v>
      </c>
      <c r="C60" s="134"/>
      <c r="D60" s="134"/>
      <c r="E60" s="134"/>
      <c r="F60" s="134"/>
      <c r="G60" s="134"/>
      <c r="H60" s="119"/>
    </row>
    <row r="61" spans="1:8">
      <c r="A61" s="142"/>
      <c r="B61" s="119"/>
      <c r="C61" s="119"/>
      <c r="D61" s="119"/>
      <c r="E61" s="119"/>
      <c r="F61" s="119"/>
      <c r="G61" s="119"/>
      <c r="H61" s="119"/>
    </row>
  </sheetData>
  <mergeCells count="13">
    <mergeCell ref="A51:A60"/>
    <mergeCell ref="C3:C4"/>
    <mergeCell ref="A3:B4"/>
    <mergeCell ref="A1:G2"/>
    <mergeCell ref="D3:G3"/>
    <mergeCell ref="A15:G15"/>
    <mergeCell ref="A26:G26"/>
    <mergeCell ref="A39:G39"/>
    <mergeCell ref="A50:G50"/>
    <mergeCell ref="A5:A14"/>
    <mergeCell ref="A16:A25"/>
    <mergeCell ref="A27:A36"/>
    <mergeCell ref="A40:A49"/>
  </mergeCells>
  <pageMargins left="0.70866141732283505" right="0.70866141732283505" top="0.74803149606299202" bottom="0.74803149606299202" header="0.31496062992126" footer="0.31496062992126"/>
  <pageSetup paperSize="9" scale="75" orientation="landscape"/>
  <headerFooter>
    <oddHeader>&amp;R&amp;"TH SarabunPSK,Regular"&amp;14FM-ACD-048-01   
Date: 31/03/2562</oddHeader>
    <oddFooter>&amp;L&amp;"TH SarabunPSK,Regular"&amp;14สถาบันรับรองคุณภาพสถานพยาบาล (องค์การมหาชน)&amp;R&amp;"TH SarabunPSK,Regular"&amp;14หน้า &amp;P จาก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opLeftCell="A37" workbookViewId="0">
      <selection activeCell="A47" sqref="A47:E47"/>
    </sheetView>
  </sheetViews>
  <sheetFormatPr defaultColWidth="9.125" defaultRowHeight="18"/>
  <cols>
    <col min="1" max="1" width="6.25" style="99" customWidth="1"/>
    <col min="2" max="2" width="55.875" style="100" customWidth="1"/>
    <col min="3" max="3" width="16.625" style="100" customWidth="1"/>
    <col min="4" max="4" width="19.75" style="100" customWidth="1"/>
    <col min="5" max="5" width="17" style="100" customWidth="1"/>
    <col min="6" max="16384" width="9.125" style="100"/>
  </cols>
  <sheetData>
    <row r="1" spans="1:6" ht="15.75" customHeight="1">
      <c r="A1" s="199" t="s">
        <v>142</v>
      </c>
      <c r="B1" s="199"/>
      <c r="C1" s="199"/>
      <c r="D1" s="199"/>
      <c r="E1" s="199"/>
      <c r="F1" s="101"/>
    </row>
    <row r="2" spans="1:6">
      <c r="A2" s="200"/>
      <c r="B2" s="200"/>
      <c r="C2" s="200"/>
      <c r="D2" s="200"/>
      <c r="E2" s="200"/>
      <c r="F2" s="101"/>
    </row>
    <row r="3" spans="1:6">
      <c r="A3" s="191"/>
      <c r="B3" s="192"/>
      <c r="C3" s="102" t="s">
        <v>143</v>
      </c>
      <c r="D3" s="102" t="s">
        <v>144</v>
      </c>
      <c r="E3" s="102" t="s">
        <v>145</v>
      </c>
      <c r="F3" s="103"/>
    </row>
    <row r="4" spans="1:6">
      <c r="A4" s="104" t="s">
        <v>146</v>
      </c>
      <c r="B4" s="105"/>
      <c r="C4" s="106">
        <v>6</v>
      </c>
      <c r="D4" s="106"/>
      <c r="E4" s="107">
        <v>6</v>
      </c>
      <c r="F4" s="103"/>
    </row>
    <row r="5" spans="1:6">
      <c r="A5" s="104" t="s">
        <v>147</v>
      </c>
      <c r="B5" s="105"/>
      <c r="C5" s="106"/>
      <c r="D5" s="106"/>
      <c r="E5" s="107">
        <f t="shared" ref="E5:E46" si="0">C5+D5</f>
        <v>0</v>
      </c>
      <c r="F5" s="103"/>
    </row>
    <row r="6" spans="1:6">
      <c r="A6" s="196"/>
      <c r="B6" s="105" t="s">
        <v>148</v>
      </c>
      <c r="C6" s="106"/>
      <c r="D6" s="106"/>
      <c r="E6" s="107">
        <f t="shared" si="0"/>
        <v>0</v>
      </c>
      <c r="F6" s="103"/>
    </row>
    <row r="7" spans="1:6">
      <c r="A7" s="197"/>
      <c r="B7" s="105" t="s">
        <v>149</v>
      </c>
      <c r="C7" s="106"/>
      <c r="D7" s="106"/>
      <c r="E7" s="107">
        <f t="shared" si="0"/>
        <v>0</v>
      </c>
      <c r="F7" s="103"/>
    </row>
    <row r="8" spans="1:6">
      <c r="A8" s="197"/>
      <c r="B8" s="105" t="s">
        <v>150</v>
      </c>
      <c r="C8" s="106"/>
      <c r="D8" s="106"/>
      <c r="E8" s="107">
        <f t="shared" si="0"/>
        <v>0</v>
      </c>
      <c r="F8" s="103"/>
    </row>
    <row r="9" spans="1:6">
      <c r="A9" s="197"/>
      <c r="B9" s="105" t="s">
        <v>151</v>
      </c>
      <c r="C9" s="106"/>
      <c r="D9" s="106"/>
      <c r="E9" s="107">
        <f t="shared" si="0"/>
        <v>0</v>
      </c>
      <c r="F9" s="103"/>
    </row>
    <row r="10" spans="1:6">
      <c r="A10" s="197"/>
      <c r="B10" s="105" t="s">
        <v>152</v>
      </c>
      <c r="C10" s="106"/>
      <c r="D10" s="106"/>
      <c r="E10" s="107">
        <f t="shared" si="0"/>
        <v>0</v>
      </c>
      <c r="F10" s="103"/>
    </row>
    <row r="11" spans="1:6">
      <c r="A11" s="197"/>
      <c r="B11" s="105" t="s">
        <v>153</v>
      </c>
      <c r="C11" s="106"/>
      <c r="D11" s="106"/>
      <c r="E11" s="107">
        <f t="shared" si="0"/>
        <v>0</v>
      </c>
      <c r="F11" s="103"/>
    </row>
    <row r="12" spans="1:6">
      <c r="A12" s="197"/>
      <c r="B12" s="105" t="s">
        <v>154</v>
      </c>
      <c r="C12" s="106"/>
      <c r="D12" s="106"/>
      <c r="E12" s="107">
        <f t="shared" si="0"/>
        <v>0</v>
      </c>
      <c r="F12" s="103"/>
    </row>
    <row r="13" spans="1:6">
      <c r="A13" s="197"/>
      <c r="B13" s="105" t="s">
        <v>155</v>
      </c>
      <c r="C13" s="106"/>
      <c r="D13" s="106"/>
      <c r="E13" s="107">
        <f t="shared" si="0"/>
        <v>0</v>
      </c>
      <c r="F13" s="103"/>
    </row>
    <row r="14" spans="1:6">
      <c r="A14" s="197"/>
      <c r="B14" s="105" t="s">
        <v>156</v>
      </c>
      <c r="C14" s="106"/>
      <c r="D14" s="106"/>
      <c r="E14" s="107">
        <f t="shared" si="0"/>
        <v>0</v>
      </c>
      <c r="F14" s="103"/>
    </row>
    <row r="15" spans="1:6">
      <c r="A15" s="197"/>
      <c r="B15" s="105" t="s">
        <v>157</v>
      </c>
      <c r="C15" s="106"/>
      <c r="D15" s="106"/>
      <c r="E15" s="107">
        <f t="shared" si="0"/>
        <v>0</v>
      </c>
      <c r="F15" s="103"/>
    </row>
    <row r="16" spans="1:6">
      <c r="A16" s="197"/>
      <c r="B16" s="105" t="s">
        <v>158</v>
      </c>
      <c r="C16" s="106"/>
      <c r="D16" s="106"/>
      <c r="E16" s="107">
        <f t="shared" si="0"/>
        <v>0</v>
      </c>
      <c r="F16" s="103"/>
    </row>
    <row r="17" spans="1:6">
      <c r="A17" s="197"/>
      <c r="B17" s="105" t="s">
        <v>159</v>
      </c>
      <c r="C17" s="106"/>
      <c r="D17" s="106"/>
      <c r="E17" s="107">
        <f t="shared" si="0"/>
        <v>0</v>
      </c>
      <c r="F17" s="103"/>
    </row>
    <row r="18" spans="1:6">
      <c r="A18" s="197"/>
      <c r="B18" s="108" t="s">
        <v>160</v>
      </c>
      <c r="C18" s="106"/>
      <c r="D18" s="106"/>
      <c r="E18" s="107">
        <f t="shared" si="0"/>
        <v>0</v>
      </c>
      <c r="F18" s="103"/>
    </row>
    <row r="19" spans="1:6">
      <c r="A19" s="197"/>
      <c r="B19" s="108" t="s">
        <v>161</v>
      </c>
      <c r="C19" s="106"/>
      <c r="D19" s="106"/>
      <c r="E19" s="107">
        <f t="shared" si="0"/>
        <v>0</v>
      </c>
      <c r="F19" s="103"/>
    </row>
    <row r="20" spans="1:6">
      <c r="A20" s="198"/>
      <c r="B20" s="108" t="s">
        <v>162</v>
      </c>
      <c r="C20" s="106"/>
      <c r="D20" s="106"/>
      <c r="E20" s="107">
        <f t="shared" si="0"/>
        <v>0</v>
      </c>
      <c r="F20" s="103"/>
    </row>
    <row r="21" spans="1:6">
      <c r="A21" s="104" t="s">
        <v>163</v>
      </c>
      <c r="B21" s="108"/>
      <c r="C21" s="106">
        <v>5</v>
      </c>
      <c r="D21" s="106"/>
      <c r="E21" s="107">
        <f t="shared" si="0"/>
        <v>5</v>
      </c>
      <c r="F21" s="103"/>
    </row>
    <row r="22" spans="1:6">
      <c r="A22" s="104" t="s">
        <v>164</v>
      </c>
      <c r="B22" s="108"/>
      <c r="C22" s="106">
        <v>5</v>
      </c>
      <c r="D22" s="106"/>
      <c r="E22" s="107">
        <f t="shared" si="0"/>
        <v>5</v>
      </c>
      <c r="F22" s="103"/>
    </row>
    <row r="23" spans="1:6">
      <c r="A23" s="104" t="s">
        <v>165</v>
      </c>
      <c r="B23" s="108"/>
      <c r="C23" s="106">
        <v>46</v>
      </c>
      <c r="D23" s="106"/>
      <c r="E23" s="107">
        <f t="shared" si="0"/>
        <v>46</v>
      </c>
      <c r="F23" s="103"/>
    </row>
    <row r="24" spans="1:6">
      <c r="A24" s="196"/>
      <c r="B24" s="109" t="s">
        <v>166</v>
      </c>
      <c r="C24" s="106">
        <v>15</v>
      </c>
      <c r="D24" s="106"/>
      <c r="E24" s="107">
        <f t="shared" si="0"/>
        <v>15</v>
      </c>
      <c r="F24" s="103"/>
    </row>
    <row r="25" spans="1:6">
      <c r="A25" s="197"/>
      <c r="B25" s="109" t="s">
        <v>167</v>
      </c>
      <c r="C25" s="106"/>
      <c r="D25" s="106"/>
      <c r="E25" s="107">
        <f t="shared" si="0"/>
        <v>0</v>
      </c>
      <c r="F25" s="103"/>
    </row>
    <row r="26" spans="1:6">
      <c r="A26" s="197"/>
      <c r="B26" s="108" t="s">
        <v>168</v>
      </c>
      <c r="C26" s="106">
        <v>1</v>
      </c>
      <c r="D26" s="106"/>
      <c r="E26" s="107">
        <f t="shared" si="0"/>
        <v>1</v>
      </c>
      <c r="F26" s="103"/>
    </row>
    <row r="27" spans="1:6">
      <c r="A27" s="197"/>
      <c r="B27" s="108" t="s">
        <v>169</v>
      </c>
      <c r="C27" s="106">
        <v>23</v>
      </c>
      <c r="D27" s="106"/>
      <c r="E27" s="107">
        <f t="shared" ref="E27:E34" si="1">C27+D27</f>
        <v>23</v>
      </c>
      <c r="F27" s="103"/>
    </row>
    <row r="28" spans="1:6">
      <c r="A28" s="197"/>
      <c r="B28" s="108" t="s">
        <v>170</v>
      </c>
      <c r="C28" s="106">
        <v>1</v>
      </c>
      <c r="D28" s="106"/>
      <c r="E28" s="107">
        <f t="shared" si="1"/>
        <v>1</v>
      </c>
      <c r="F28" s="103"/>
    </row>
    <row r="29" spans="1:6">
      <c r="A29" s="197"/>
      <c r="B29" s="108" t="s">
        <v>171</v>
      </c>
      <c r="C29" s="106">
        <v>1</v>
      </c>
      <c r="D29" s="106"/>
      <c r="E29" s="107">
        <f t="shared" si="1"/>
        <v>1</v>
      </c>
      <c r="F29" s="103"/>
    </row>
    <row r="30" spans="1:6">
      <c r="A30" s="197"/>
      <c r="B30" s="108" t="s">
        <v>172</v>
      </c>
      <c r="C30" s="106">
        <v>1</v>
      </c>
      <c r="D30" s="106"/>
      <c r="E30" s="107">
        <f t="shared" si="1"/>
        <v>1</v>
      </c>
      <c r="F30" s="103"/>
    </row>
    <row r="31" spans="1:6">
      <c r="A31" s="197"/>
      <c r="B31" s="108" t="s">
        <v>173</v>
      </c>
      <c r="C31" s="106">
        <v>1</v>
      </c>
      <c r="D31" s="106"/>
      <c r="E31" s="107">
        <f t="shared" si="1"/>
        <v>1</v>
      </c>
      <c r="F31" s="103"/>
    </row>
    <row r="32" spans="1:6">
      <c r="A32" s="197"/>
      <c r="B32" s="108" t="s">
        <v>174</v>
      </c>
      <c r="C32" s="106">
        <v>1</v>
      </c>
      <c r="D32" s="106"/>
      <c r="E32" s="107">
        <f t="shared" si="1"/>
        <v>1</v>
      </c>
      <c r="F32" s="103"/>
    </row>
    <row r="33" spans="1:6">
      <c r="A33" s="197"/>
      <c r="B33" s="108" t="s">
        <v>175</v>
      </c>
      <c r="C33" s="106">
        <v>1</v>
      </c>
      <c r="D33" s="106"/>
      <c r="E33" s="107">
        <f t="shared" si="1"/>
        <v>1</v>
      </c>
      <c r="F33" s="103"/>
    </row>
    <row r="34" spans="1:6">
      <c r="A34" s="198"/>
      <c r="B34" s="108" t="s">
        <v>176</v>
      </c>
      <c r="C34" s="106">
        <v>1</v>
      </c>
      <c r="D34" s="106"/>
      <c r="E34" s="107">
        <f t="shared" si="1"/>
        <v>1</v>
      </c>
      <c r="F34" s="103"/>
    </row>
    <row r="35" spans="1:6">
      <c r="A35" s="104" t="s">
        <v>177</v>
      </c>
      <c r="B35" s="105"/>
      <c r="C35" s="106"/>
      <c r="D35" s="106"/>
      <c r="E35" s="107">
        <f t="shared" si="0"/>
        <v>0</v>
      </c>
      <c r="F35" s="103"/>
    </row>
    <row r="36" spans="1:6">
      <c r="A36" s="104" t="s">
        <v>178</v>
      </c>
      <c r="B36" s="103"/>
      <c r="C36" s="106">
        <v>1</v>
      </c>
      <c r="D36" s="106"/>
      <c r="E36" s="107">
        <f t="shared" si="0"/>
        <v>1</v>
      </c>
      <c r="F36" s="103"/>
    </row>
    <row r="37" spans="1:6">
      <c r="A37" s="104" t="s">
        <v>179</v>
      </c>
      <c r="B37" s="105"/>
      <c r="C37" s="106">
        <v>2</v>
      </c>
      <c r="D37" s="106"/>
      <c r="E37" s="107">
        <f t="shared" si="0"/>
        <v>2</v>
      </c>
      <c r="F37" s="103"/>
    </row>
    <row r="38" spans="1:6">
      <c r="A38" s="104" t="s">
        <v>180</v>
      </c>
      <c r="B38" s="105"/>
      <c r="C38" s="106">
        <v>2</v>
      </c>
      <c r="D38" s="106"/>
      <c r="E38" s="107">
        <f t="shared" si="0"/>
        <v>2</v>
      </c>
      <c r="F38" s="103"/>
    </row>
    <row r="39" spans="1:6">
      <c r="A39" s="104" t="s">
        <v>181</v>
      </c>
      <c r="B39" s="105"/>
      <c r="C39" s="106">
        <v>1</v>
      </c>
      <c r="D39" s="106"/>
      <c r="E39" s="107">
        <f t="shared" si="0"/>
        <v>1</v>
      </c>
      <c r="F39" s="103"/>
    </row>
    <row r="40" spans="1:6">
      <c r="A40" s="104" t="s">
        <v>182</v>
      </c>
      <c r="B40" s="105"/>
      <c r="C40" s="106"/>
      <c r="D40" s="106"/>
      <c r="E40" s="107">
        <f t="shared" si="0"/>
        <v>0</v>
      </c>
      <c r="F40" s="103"/>
    </row>
    <row r="41" spans="1:6">
      <c r="A41" s="104" t="s">
        <v>183</v>
      </c>
      <c r="B41" s="105"/>
      <c r="C41" s="106"/>
      <c r="D41" s="106"/>
      <c r="E41" s="107">
        <f t="shared" si="0"/>
        <v>0</v>
      </c>
      <c r="F41" s="103"/>
    </row>
    <row r="42" spans="1:6">
      <c r="A42" s="104" t="s">
        <v>184</v>
      </c>
      <c r="B42" s="105"/>
      <c r="C42" s="106">
        <v>1</v>
      </c>
      <c r="D42" s="106"/>
      <c r="E42" s="107">
        <f t="shared" si="0"/>
        <v>1</v>
      </c>
      <c r="F42" s="103"/>
    </row>
    <row r="43" spans="1:6">
      <c r="A43" s="110" t="s">
        <v>185</v>
      </c>
      <c r="B43" s="111"/>
      <c r="C43" s="106">
        <v>3</v>
      </c>
      <c r="D43" s="106"/>
      <c r="E43" s="107">
        <f t="shared" si="0"/>
        <v>3</v>
      </c>
      <c r="F43" s="103"/>
    </row>
    <row r="44" spans="1:6">
      <c r="A44" s="109" t="s">
        <v>186</v>
      </c>
      <c r="B44" s="105"/>
      <c r="C44" s="106">
        <v>1</v>
      </c>
      <c r="D44" s="106"/>
      <c r="E44" s="107">
        <f t="shared" si="0"/>
        <v>1</v>
      </c>
      <c r="F44" s="103"/>
    </row>
    <row r="45" spans="1:6">
      <c r="A45" s="109" t="s">
        <v>187</v>
      </c>
      <c r="B45" s="105"/>
      <c r="C45" s="106"/>
      <c r="D45" s="106"/>
      <c r="E45" s="107">
        <f t="shared" si="0"/>
        <v>0</v>
      </c>
      <c r="F45" s="103"/>
    </row>
    <row r="46" spans="1:6">
      <c r="A46" s="109" t="s">
        <v>188</v>
      </c>
      <c r="B46" s="112"/>
      <c r="C46" s="106">
        <v>41</v>
      </c>
      <c r="D46" s="106"/>
      <c r="E46" s="107">
        <f t="shared" si="0"/>
        <v>41</v>
      </c>
      <c r="F46" s="103"/>
    </row>
    <row r="47" spans="1:6">
      <c r="A47" s="193"/>
      <c r="B47" s="194"/>
      <c r="C47" s="194"/>
      <c r="D47" s="194"/>
      <c r="E47" s="195"/>
      <c r="F47" s="103"/>
    </row>
    <row r="48" spans="1:6">
      <c r="A48" s="191" t="s">
        <v>189</v>
      </c>
      <c r="B48" s="192"/>
      <c r="C48" s="113">
        <f>SUM(C4:C46)</f>
        <v>160</v>
      </c>
      <c r="D48" s="114">
        <f>SUM(D4:D46)</f>
        <v>0</v>
      </c>
      <c r="E48" s="114">
        <f>SUM(E4:E46)</f>
        <v>160</v>
      </c>
      <c r="F48" s="103"/>
    </row>
    <row r="49" spans="1:6">
      <c r="A49" s="115"/>
      <c r="B49" s="103"/>
      <c r="C49" s="103"/>
      <c r="D49" s="103"/>
      <c r="E49" s="103"/>
      <c r="F49" s="103"/>
    </row>
  </sheetData>
  <mergeCells count="6">
    <mergeCell ref="A1:E2"/>
    <mergeCell ref="A3:B3"/>
    <mergeCell ref="A47:E47"/>
    <mergeCell ref="A48:B48"/>
    <mergeCell ref="A6:A20"/>
    <mergeCell ref="A24:A34"/>
  </mergeCells>
  <pageMargins left="0.70866141732283505" right="0.70866141732283505" top="0.74803149606299202" bottom="0.74803149606299202" header="0.31496062992126" footer="0.31496062992126"/>
  <pageSetup paperSize="9" scale="75" orientation="landscape"/>
  <headerFooter>
    <oddHeader>&amp;R&amp;"TH SarabunPSK,Regular"&amp;14FM-ACD-048-01   
Date: 31/03/2562</oddHeader>
    <oddFooter>&amp;L&amp;"TH SarabunPSK,Regular"&amp;14สถาบันรับรองคุณภาพสถานพยาบาล (องค์การมหาชน)&amp;R&amp;"TH SarabunPSK,Regular"&amp;14หน้า &amp;P จาก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M44"/>
  <sheetViews>
    <sheetView zoomScale="110" zoomScaleNormal="110" workbookViewId="0">
      <selection activeCell="E13" sqref="E13"/>
    </sheetView>
  </sheetViews>
  <sheetFormatPr defaultColWidth="9.125" defaultRowHeight="18"/>
  <cols>
    <col min="1" max="1" width="29.125" style="79" customWidth="1"/>
    <col min="2" max="2" width="14.75" style="79" customWidth="1"/>
    <col min="3" max="3" width="21" style="79" customWidth="1"/>
    <col min="4" max="6" width="14.75" style="79" customWidth="1"/>
    <col min="7" max="7" width="12.875" style="79" customWidth="1"/>
    <col min="8" max="8" width="11.875" style="79" customWidth="1"/>
    <col min="9" max="13" width="14.75" style="79" customWidth="1"/>
    <col min="14" max="16384" width="9.125" style="79"/>
  </cols>
  <sheetData>
    <row r="1" spans="1:9" ht="15.75" customHeight="1">
      <c r="A1" s="170" t="s">
        <v>9</v>
      </c>
      <c r="B1" s="170"/>
      <c r="C1" s="170"/>
      <c r="D1" s="80"/>
      <c r="E1" s="80"/>
      <c r="F1" s="81"/>
    </row>
    <row r="2" spans="1:9" ht="14.25" customHeight="1">
      <c r="A2" s="170"/>
      <c r="B2" s="170"/>
      <c r="C2" s="170"/>
      <c r="D2" s="80"/>
      <c r="E2" s="80"/>
      <c r="F2" s="81"/>
    </row>
    <row r="3" spans="1:9">
      <c r="A3" s="82" t="s">
        <v>190</v>
      </c>
      <c r="B3" s="32"/>
      <c r="C3" s="32"/>
      <c r="D3" s="83"/>
      <c r="E3" s="83"/>
      <c r="F3" s="83"/>
    </row>
    <row r="4" spans="1:9" ht="15" customHeight="1">
      <c r="A4" s="203" t="s">
        <v>191</v>
      </c>
      <c r="B4" s="202" t="s">
        <v>192</v>
      </c>
      <c r="C4" s="202" t="s">
        <v>193</v>
      </c>
      <c r="D4" s="83"/>
      <c r="E4" s="83"/>
      <c r="F4" s="83"/>
      <c r="G4" s="85"/>
      <c r="H4" s="85"/>
      <c r="I4" s="85"/>
    </row>
    <row r="5" spans="1:9" s="78" customFormat="1" ht="25.5" customHeight="1">
      <c r="A5" s="203"/>
      <c r="B5" s="202"/>
      <c r="C5" s="202"/>
      <c r="D5" s="83"/>
      <c r="E5" s="86"/>
      <c r="F5" s="86"/>
      <c r="G5" s="87"/>
      <c r="H5" s="87"/>
      <c r="I5" s="87"/>
    </row>
    <row r="6" spans="1:9">
      <c r="A6" s="88" t="s">
        <v>194</v>
      </c>
      <c r="B6" s="89">
        <v>54688</v>
      </c>
      <c r="C6" s="90">
        <f>B6/286/7/4</f>
        <v>6.8291708291708293</v>
      </c>
      <c r="D6" s="83"/>
      <c r="E6" s="83"/>
      <c r="F6" s="83"/>
      <c r="G6" s="85"/>
      <c r="H6" s="85"/>
      <c r="I6" s="85"/>
    </row>
    <row r="7" spans="1:9">
      <c r="A7" s="88" t="s">
        <v>195</v>
      </c>
      <c r="B7" s="89">
        <v>16274</v>
      </c>
      <c r="C7" s="90">
        <f t="shared" ref="C7:C16" si="0">B7/286/7/4</f>
        <v>2.0322177822177823</v>
      </c>
      <c r="D7" s="83"/>
      <c r="E7" s="83"/>
      <c r="F7" s="83"/>
      <c r="G7" s="85"/>
      <c r="H7" s="85"/>
      <c r="I7" s="85"/>
    </row>
    <row r="8" spans="1:9">
      <c r="A8" s="88" t="s">
        <v>196</v>
      </c>
      <c r="B8" s="89">
        <v>4068</v>
      </c>
      <c r="C8" s="90">
        <f t="shared" si="0"/>
        <v>0.50799200799200794</v>
      </c>
      <c r="D8" s="83"/>
      <c r="E8" s="83"/>
      <c r="F8" s="83"/>
      <c r="G8" s="85"/>
      <c r="H8" s="85"/>
      <c r="I8" s="85"/>
    </row>
    <row r="9" spans="1:9">
      <c r="A9" s="88" t="s">
        <v>197</v>
      </c>
      <c r="B9" s="91">
        <v>644</v>
      </c>
      <c r="C9" s="90">
        <f t="shared" si="0"/>
        <v>8.0419580419580416E-2</v>
      </c>
      <c r="D9" s="83"/>
      <c r="E9" s="83"/>
      <c r="F9" s="83"/>
      <c r="G9" s="85"/>
      <c r="H9" s="85"/>
      <c r="I9" s="85"/>
    </row>
    <row r="10" spans="1:9">
      <c r="A10" s="88" t="s">
        <v>198</v>
      </c>
      <c r="B10" s="89">
        <v>3239</v>
      </c>
      <c r="C10" s="90">
        <f t="shared" si="0"/>
        <v>0.40447052947052947</v>
      </c>
      <c r="D10" s="83"/>
      <c r="E10" s="83"/>
      <c r="F10" s="83"/>
      <c r="G10" s="85"/>
      <c r="H10" s="85"/>
      <c r="I10" s="85"/>
    </row>
    <row r="11" spans="1:9">
      <c r="A11" s="88" t="s">
        <v>199</v>
      </c>
      <c r="B11" s="89">
        <v>1530</v>
      </c>
      <c r="C11" s="90">
        <f t="shared" si="0"/>
        <v>0.19105894105894108</v>
      </c>
      <c r="D11" s="83"/>
      <c r="E11" s="83"/>
      <c r="F11" s="83"/>
      <c r="G11" s="85"/>
      <c r="H11" s="85"/>
      <c r="I11" s="85"/>
    </row>
    <row r="12" spans="1:9">
      <c r="A12" s="88" t="s">
        <v>200</v>
      </c>
      <c r="B12" s="91">
        <v>285</v>
      </c>
      <c r="C12" s="90">
        <f t="shared" si="0"/>
        <v>3.5589410589410585E-2</v>
      </c>
      <c r="D12" s="83"/>
      <c r="E12" s="83"/>
      <c r="F12" s="83"/>
      <c r="G12" s="85"/>
      <c r="H12" s="85"/>
      <c r="I12" s="85"/>
    </row>
    <row r="13" spans="1:9">
      <c r="A13" s="88" t="s">
        <v>201</v>
      </c>
      <c r="B13" s="89">
        <v>13738</v>
      </c>
      <c r="C13" s="90">
        <f t="shared" si="0"/>
        <v>1.7155344655344655</v>
      </c>
      <c r="D13" s="83"/>
      <c r="E13" s="83"/>
      <c r="F13" s="83"/>
      <c r="G13" s="85"/>
      <c r="H13" s="85"/>
      <c r="I13" s="85"/>
    </row>
    <row r="14" spans="1:9">
      <c r="A14" s="88" t="s">
        <v>202</v>
      </c>
      <c r="B14" s="89">
        <v>3</v>
      </c>
      <c r="C14" s="90">
        <f t="shared" si="0"/>
        <v>3.7462537462537463E-4</v>
      </c>
      <c r="D14" s="83"/>
      <c r="E14" s="83"/>
      <c r="F14" s="83"/>
      <c r="G14" s="85"/>
      <c r="H14" s="85"/>
      <c r="I14" s="85"/>
    </row>
    <row r="15" spans="1:9">
      <c r="A15" s="88" t="s">
        <v>203</v>
      </c>
      <c r="B15" s="91">
        <v>485</v>
      </c>
      <c r="C15" s="90">
        <f t="shared" si="0"/>
        <v>6.0564435564435568E-2</v>
      </c>
      <c r="D15" s="83"/>
      <c r="E15" s="83"/>
      <c r="F15" s="83"/>
      <c r="G15" s="85"/>
      <c r="H15" s="85"/>
      <c r="I15" s="85"/>
    </row>
    <row r="16" spans="1:9">
      <c r="A16" s="88" t="s">
        <v>204</v>
      </c>
      <c r="B16" s="89">
        <v>1684</v>
      </c>
      <c r="C16" s="90">
        <f t="shared" si="0"/>
        <v>0.2102897102897103</v>
      </c>
      <c r="D16" s="83"/>
      <c r="E16" s="83"/>
      <c r="F16" s="83"/>
      <c r="G16" s="85"/>
      <c r="H16" s="85"/>
      <c r="I16" s="85"/>
    </row>
    <row r="17" spans="1:9">
      <c r="A17" s="88"/>
      <c r="B17" s="88"/>
      <c r="C17" s="84"/>
      <c r="D17" s="83"/>
      <c r="E17" s="83"/>
      <c r="F17" s="83"/>
      <c r="G17" s="85"/>
      <c r="H17" s="85"/>
      <c r="I17" s="85"/>
    </row>
    <row r="18" spans="1:9">
      <c r="A18" s="88" t="s">
        <v>189</v>
      </c>
      <c r="B18" s="89">
        <f>SUM(B6:B16)</f>
        <v>96638</v>
      </c>
      <c r="C18" s="90">
        <f>B18/286/7/4</f>
        <v>12.067682317682317</v>
      </c>
      <c r="D18" s="83"/>
      <c r="E18" s="83"/>
      <c r="F18" s="83"/>
      <c r="G18" s="85"/>
      <c r="H18" s="85"/>
      <c r="I18" s="85"/>
    </row>
    <row r="19" spans="1:9">
      <c r="A19" s="92"/>
      <c r="B19" s="92"/>
      <c r="C19" s="92"/>
      <c r="D19" s="83"/>
      <c r="E19" s="83"/>
      <c r="F19" s="83"/>
    </row>
    <row r="20" spans="1:9">
      <c r="A20" s="82" t="s">
        <v>205</v>
      </c>
      <c r="B20" s="32"/>
      <c r="C20" s="32"/>
      <c r="D20" s="83"/>
      <c r="E20" s="83"/>
      <c r="F20" s="83"/>
    </row>
    <row r="21" spans="1:9">
      <c r="A21" s="203" t="s">
        <v>191</v>
      </c>
      <c r="B21" s="204" t="s">
        <v>206</v>
      </c>
      <c r="C21" s="202" t="s">
        <v>207</v>
      </c>
      <c r="D21" s="201"/>
      <c r="E21" s="201"/>
      <c r="F21" s="83"/>
    </row>
    <row r="22" spans="1:9">
      <c r="A22" s="203"/>
      <c r="B22" s="205"/>
      <c r="C22" s="202"/>
      <c r="D22" s="93"/>
      <c r="E22" s="86"/>
      <c r="F22" s="83"/>
    </row>
    <row r="23" spans="1:9">
      <c r="A23" s="88" t="s">
        <v>195</v>
      </c>
      <c r="B23" s="94">
        <v>1490</v>
      </c>
      <c r="C23" s="95">
        <f>B23/365</f>
        <v>4.0821917808219181</v>
      </c>
      <c r="D23" s="93"/>
      <c r="E23" s="93"/>
      <c r="F23" s="83"/>
    </row>
    <row r="24" spans="1:9">
      <c r="A24" s="88" t="s">
        <v>196</v>
      </c>
      <c r="B24" s="94">
        <v>188</v>
      </c>
      <c r="C24" s="95">
        <f t="shared" ref="C24:C32" si="1">B24/365</f>
        <v>0.51506849315068493</v>
      </c>
      <c r="D24" s="93"/>
      <c r="E24" s="93"/>
      <c r="F24" s="83"/>
    </row>
    <row r="25" spans="1:9">
      <c r="A25" s="88" t="s">
        <v>197</v>
      </c>
      <c r="B25" s="94">
        <v>1699</v>
      </c>
      <c r="C25" s="95">
        <f t="shared" si="1"/>
        <v>4.6547945205479451</v>
      </c>
      <c r="D25" s="93"/>
      <c r="E25" s="93"/>
      <c r="F25" s="83"/>
    </row>
    <row r="26" spans="1:9">
      <c r="A26" s="88" t="s">
        <v>198</v>
      </c>
      <c r="B26" s="94">
        <v>655</v>
      </c>
      <c r="C26" s="95">
        <f t="shared" si="1"/>
        <v>1.7945205479452055</v>
      </c>
      <c r="D26" s="93"/>
      <c r="E26" s="93"/>
      <c r="F26" s="83"/>
    </row>
    <row r="27" spans="1:9">
      <c r="A27" s="88" t="s">
        <v>208</v>
      </c>
      <c r="B27" s="94">
        <v>10</v>
      </c>
      <c r="C27" s="95">
        <f t="shared" si="1"/>
        <v>2.7397260273972601E-2</v>
      </c>
      <c r="D27" s="93"/>
      <c r="E27" s="93"/>
      <c r="F27" s="83"/>
    </row>
    <row r="28" spans="1:9">
      <c r="A28" s="88" t="s">
        <v>203</v>
      </c>
      <c r="B28" s="94">
        <v>0</v>
      </c>
      <c r="C28" s="95">
        <f t="shared" si="1"/>
        <v>0</v>
      </c>
      <c r="D28" s="93"/>
      <c r="E28" s="93"/>
      <c r="F28" s="83"/>
    </row>
    <row r="29" spans="1:9">
      <c r="A29" s="88" t="s">
        <v>200</v>
      </c>
      <c r="B29" s="94">
        <v>676</v>
      </c>
      <c r="C29" s="95">
        <f t="shared" si="1"/>
        <v>1.8520547945205479</v>
      </c>
      <c r="D29" s="93"/>
      <c r="E29" s="93"/>
      <c r="F29" s="83"/>
    </row>
    <row r="30" spans="1:9">
      <c r="A30" s="88" t="s">
        <v>209</v>
      </c>
      <c r="B30" s="94">
        <v>2</v>
      </c>
      <c r="C30" s="95">
        <f t="shared" si="1"/>
        <v>5.4794520547945206E-3</v>
      </c>
      <c r="D30" s="93"/>
      <c r="E30" s="93"/>
      <c r="F30" s="83"/>
    </row>
    <row r="31" spans="1:9">
      <c r="A31" s="88" t="s">
        <v>199</v>
      </c>
      <c r="B31" s="94">
        <v>10</v>
      </c>
      <c r="C31" s="95">
        <f t="shared" si="1"/>
        <v>2.7397260273972601E-2</v>
      </c>
      <c r="D31" s="93"/>
      <c r="E31" s="93"/>
      <c r="F31" s="83"/>
    </row>
    <row r="32" spans="1:9">
      <c r="A32" s="88" t="s">
        <v>202</v>
      </c>
      <c r="B32" s="94">
        <v>1</v>
      </c>
      <c r="C32" s="95">
        <f t="shared" si="1"/>
        <v>2.7397260273972603E-3</v>
      </c>
      <c r="D32" s="83"/>
      <c r="E32" s="83"/>
      <c r="F32" s="83"/>
    </row>
    <row r="33" spans="1:13">
      <c r="A33" s="88"/>
      <c r="B33" s="88"/>
      <c r="C33" s="88"/>
      <c r="D33" s="83"/>
      <c r="E33" s="83"/>
      <c r="F33" s="83"/>
    </row>
    <row r="34" spans="1:13">
      <c r="A34" s="88" t="s">
        <v>189</v>
      </c>
      <c r="B34" s="94">
        <f>SUM(B23:B33)</f>
        <v>4731</v>
      </c>
      <c r="C34" s="96"/>
      <c r="D34" s="96"/>
      <c r="E34" s="96"/>
      <c r="F34" s="96"/>
    </row>
    <row r="35" spans="1:13">
      <c r="A35" s="82" t="s">
        <v>210</v>
      </c>
      <c r="B35" s="32"/>
      <c r="C35" s="32"/>
      <c r="D35" s="32"/>
      <c r="E35" s="32"/>
      <c r="F35" s="32"/>
      <c r="G35" s="32"/>
      <c r="H35" s="32"/>
      <c r="I35" s="32"/>
      <c r="J35" s="32"/>
      <c r="K35" s="81"/>
      <c r="L35" s="81"/>
      <c r="M35" s="81"/>
    </row>
    <row r="36" spans="1:13">
      <c r="A36" s="203" t="s">
        <v>191</v>
      </c>
      <c r="B36" s="203" t="s">
        <v>206</v>
      </c>
      <c r="C36" s="202" t="s">
        <v>207</v>
      </c>
      <c r="D36" s="202" t="s">
        <v>211</v>
      </c>
      <c r="E36" s="202" t="s">
        <v>212</v>
      </c>
      <c r="F36" s="202"/>
      <c r="G36" s="202"/>
      <c r="H36" s="202" t="s">
        <v>213</v>
      </c>
      <c r="I36" s="202"/>
      <c r="J36" s="202"/>
      <c r="K36" s="83"/>
      <c r="L36" s="83"/>
      <c r="M36" s="83"/>
    </row>
    <row r="37" spans="1:13">
      <c r="A37" s="203"/>
      <c r="B37" s="203"/>
      <c r="C37" s="202"/>
      <c r="D37" s="202"/>
      <c r="E37" s="84" t="s">
        <v>214</v>
      </c>
      <c r="F37" s="84" t="s">
        <v>215</v>
      </c>
      <c r="G37" s="84" t="s">
        <v>216</v>
      </c>
      <c r="H37" s="84" t="s">
        <v>214</v>
      </c>
      <c r="I37" s="84" t="s">
        <v>215</v>
      </c>
      <c r="J37" s="84" t="s">
        <v>216</v>
      </c>
      <c r="K37" s="86"/>
      <c r="L37" s="86"/>
      <c r="M37" s="86"/>
    </row>
    <row r="38" spans="1:13">
      <c r="A38" s="88"/>
      <c r="B38" s="91"/>
      <c r="C38" s="91"/>
      <c r="D38" s="91"/>
      <c r="H38" s="95"/>
      <c r="I38" s="91"/>
      <c r="J38" s="91"/>
      <c r="K38" s="83"/>
      <c r="L38" s="83"/>
      <c r="M38" s="83"/>
    </row>
    <row r="39" spans="1:13">
      <c r="A39" s="88" t="s">
        <v>217</v>
      </c>
      <c r="B39" s="91">
        <v>3129</v>
      </c>
      <c r="C39" s="91">
        <v>7340</v>
      </c>
      <c r="D39" s="97">
        <f>C39/365</f>
        <v>20.109589041095891</v>
      </c>
      <c r="E39" s="91">
        <v>5</v>
      </c>
      <c r="F39" s="91">
        <v>3</v>
      </c>
      <c r="G39" s="91">
        <v>2</v>
      </c>
      <c r="H39" s="98" t="s">
        <v>218</v>
      </c>
      <c r="I39" s="98" t="s">
        <v>219</v>
      </c>
      <c r="J39" s="98" t="s">
        <v>220</v>
      </c>
      <c r="K39" s="83"/>
      <c r="L39" s="83"/>
      <c r="M39" s="83"/>
    </row>
    <row r="40" spans="1:13">
      <c r="A40" s="88"/>
      <c r="B40" s="91"/>
      <c r="C40" s="91"/>
      <c r="D40" s="91"/>
      <c r="E40" s="91"/>
      <c r="F40" s="91"/>
      <c r="G40" s="91"/>
      <c r="H40" s="91"/>
      <c r="I40" s="91"/>
      <c r="J40" s="91"/>
      <c r="K40" s="83"/>
      <c r="L40" s="83"/>
      <c r="M40" s="83"/>
    </row>
    <row r="41" spans="1:13">
      <c r="A41" s="88"/>
      <c r="B41" s="91"/>
      <c r="C41" s="91"/>
      <c r="D41" s="91"/>
      <c r="E41" s="91"/>
      <c r="F41" s="91"/>
      <c r="G41" s="91"/>
      <c r="H41" s="91"/>
      <c r="I41" s="91"/>
      <c r="J41" s="91"/>
      <c r="K41" s="83"/>
      <c r="L41" s="83"/>
      <c r="M41" s="83"/>
    </row>
    <row r="42" spans="1:13">
      <c r="A42" s="88"/>
      <c r="B42" s="91"/>
      <c r="C42" s="91"/>
      <c r="D42" s="91"/>
      <c r="E42" s="91"/>
      <c r="F42" s="91"/>
      <c r="G42" s="91"/>
      <c r="H42" s="91"/>
      <c r="I42" s="91"/>
      <c r="J42" s="91"/>
      <c r="K42" s="83"/>
      <c r="L42" s="83"/>
      <c r="M42" s="83"/>
    </row>
    <row r="43" spans="1:13">
      <c r="A43" s="88"/>
      <c r="B43" s="91"/>
      <c r="C43" s="88"/>
      <c r="D43" s="88"/>
      <c r="E43" s="91"/>
      <c r="F43" s="91"/>
      <c r="G43" s="91"/>
      <c r="H43" s="91"/>
      <c r="I43" s="91"/>
      <c r="J43" s="91"/>
      <c r="K43" s="83"/>
      <c r="L43" s="83"/>
      <c r="M43" s="83"/>
    </row>
    <row r="44" spans="1:13">
      <c r="A44" s="88" t="s">
        <v>189</v>
      </c>
      <c r="B44" s="91">
        <f>SUM(B39:B43)</f>
        <v>3129</v>
      </c>
      <c r="C44" s="91"/>
      <c r="D44" s="91"/>
      <c r="E44" s="91"/>
      <c r="F44" s="91"/>
      <c r="G44" s="91"/>
      <c r="H44" s="88"/>
      <c r="I44" s="88"/>
      <c r="J44" s="88"/>
      <c r="K44" s="83"/>
      <c r="L44" s="83"/>
      <c r="M44" s="83"/>
    </row>
  </sheetData>
  <mergeCells count="14">
    <mergeCell ref="A1:C2"/>
    <mergeCell ref="D21:E21"/>
    <mergeCell ref="E36:G36"/>
    <mergeCell ref="H36:J36"/>
    <mergeCell ref="A4:A5"/>
    <mergeCell ref="A21:A22"/>
    <mergeCell ref="A36:A37"/>
    <mergeCell ref="B4:B5"/>
    <mergeCell ref="B21:B22"/>
    <mergeCell ref="B36:B37"/>
    <mergeCell ref="C4:C5"/>
    <mergeCell ref="C21:C22"/>
    <mergeCell ref="C36:C37"/>
    <mergeCell ref="D36:D37"/>
  </mergeCells>
  <pageMargins left="0.70866141732283505" right="0.70866141732283505" top="0.74803149606299202" bottom="0.74803149606299202" header="0.31496062992126" footer="0.31496062992126"/>
  <pageSetup paperSize="9" scale="75" orientation="landscape"/>
  <headerFooter>
    <oddHeader>&amp;R&amp;"TH SarabunPSK,Regular"&amp;14FM-ACD-048-01   
Date: 31/03/2562</oddHeader>
    <oddFooter>&amp;L&amp;"TH SarabunPSK,Regular"&amp;14สถาบันรับรองคุณภาพสถานพยาบาล (องค์การมหาชน)&amp;R&amp;"TH SarabunPSK,Regular"&amp;14หน้า &amp;P จาก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tabSelected="1" topLeftCell="A43" zoomScale="110" zoomScaleNormal="110" workbookViewId="0">
      <selection activeCell="C15" sqref="C15"/>
    </sheetView>
  </sheetViews>
  <sheetFormatPr defaultColWidth="9.125" defaultRowHeight="15"/>
  <cols>
    <col min="1" max="1" width="15.25" style="66" customWidth="1"/>
    <col min="2" max="2" width="18.5" style="67" customWidth="1"/>
    <col min="3" max="3" width="108.875" style="66" customWidth="1"/>
    <col min="4" max="16384" width="9.125" style="66"/>
  </cols>
  <sheetData>
    <row r="1" spans="1:4" s="65" customFormat="1" ht="15.75" customHeight="1">
      <c r="A1" s="206" t="s">
        <v>221</v>
      </c>
      <c r="B1" s="206"/>
      <c r="C1" s="206"/>
      <c r="D1" s="206"/>
    </row>
    <row r="2" spans="1:4" s="65" customFormat="1" ht="15.75" customHeight="1">
      <c r="A2" s="207"/>
      <c r="B2" s="207"/>
      <c r="C2" s="207"/>
      <c r="D2" s="207"/>
    </row>
    <row r="3" spans="1:4">
      <c r="A3" s="68"/>
      <c r="B3" s="69"/>
      <c r="C3" s="70" t="s">
        <v>222</v>
      </c>
      <c r="D3" s="68"/>
    </row>
    <row r="4" spans="1:4" ht="30">
      <c r="A4" s="68" t="s">
        <v>27</v>
      </c>
      <c r="B4" s="69" t="s">
        <v>223</v>
      </c>
      <c r="C4" s="71" t="s">
        <v>29</v>
      </c>
      <c r="D4" s="68"/>
    </row>
    <row r="5" spans="1:4" ht="30">
      <c r="A5" s="68" t="s">
        <v>224</v>
      </c>
      <c r="B5" s="69" t="s">
        <v>225</v>
      </c>
      <c r="C5" s="71" t="s">
        <v>226</v>
      </c>
      <c r="D5" s="68"/>
    </row>
    <row r="6" spans="1:4" ht="45">
      <c r="A6" s="68" t="s">
        <v>227</v>
      </c>
      <c r="B6" s="69" t="s">
        <v>228</v>
      </c>
      <c r="C6" s="71" t="s">
        <v>229</v>
      </c>
      <c r="D6" s="68"/>
    </row>
    <row r="7" spans="1:4">
      <c r="A7" s="68" t="s">
        <v>230</v>
      </c>
      <c r="B7" s="69" t="s">
        <v>231</v>
      </c>
      <c r="C7" s="71" t="s">
        <v>232</v>
      </c>
      <c r="D7" s="68"/>
    </row>
    <row r="8" spans="1:4" ht="60">
      <c r="A8" s="68" t="s">
        <v>233</v>
      </c>
      <c r="B8" s="69" t="s">
        <v>234</v>
      </c>
      <c r="C8" s="71" t="s">
        <v>235</v>
      </c>
      <c r="D8" s="68"/>
    </row>
    <row r="9" spans="1:4" ht="60">
      <c r="A9" s="68" t="s">
        <v>236</v>
      </c>
      <c r="B9" s="69" t="s">
        <v>237</v>
      </c>
      <c r="C9" s="71" t="s">
        <v>238</v>
      </c>
      <c r="D9" s="68"/>
    </row>
    <row r="10" spans="1:4" ht="45">
      <c r="A10" s="68" t="s">
        <v>239</v>
      </c>
      <c r="B10" s="69" t="s">
        <v>240</v>
      </c>
      <c r="C10" s="71" t="s">
        <v>241</v>
      </c>
      <c r="D10" s="68"/>
    </row>
    <row r="11" spans="1:4">
      <c r="A11" s="68"/>
      <c r="B11" s="69"/>
      <c r="C11" s="68"/>
      <c r="D11" s="68"/>
    </row>
    <row r="12" spans="1:4" ht="47.25" customHeight="1">
      <c r="A12" s="68" t="s">
        <v>242</v>
      </c>
      <c r="B12" s="69" t="s">
        <v>243</v>
      </c>
      <c r="C12" s="72" t="s">
        <v>244</v>
      </c>
      <c r="D12" s="68"/>
    </row>
    <row r="13" spans="1:4" ht="30">
      <c r="A13" s="68" t="s">
        <v>245</v>
      </c>
      <c r="B13" s="69" t="s">
        <v>246</v>
      </c>
      <c r="C13" s="73" t="s">
        <v>247</v>
      </c>
      <c r="D13" s="68"/>
    </row>
    <row r="14" spans="1:4" ht="33.75" customHeight="1">
      <c r="A14" s="68" t="s">
        <v>248</v>
      </c>
      <c r="B14" s="69" t="s">
        <v>249</v>
      </c>
      <c r="C14" s="72" t="s">
        <v>250</v>
      </c>
      <c r="D14" s="68"/>
    </row>
    <row r="15" spans="1:4" ht="75">
      <c r="A15" s="68" t="s">
        <v>251</v>
      </c>
      <c r="B15" s="69" t="s">
        <v>252</v>
      </c>
      <c r="C15" s="72" t="s">
        <v>253</v>
      </c>
      <c r="D15" s="68"/>
    </row>
    <row r="16" spans="1:4" ht="30">
      <c r="A16" s="68" t="s">
        <v>254</v>
      </c>
      <c r="B16" s="69" t="s">
        <v>255</v>
      </c>
      <c r="C16" s="72" t="s">
        <v>256</v>
      </c>
      <c r="D16" s="68"/>
    </row>
    <row r="17" spans="1:4">
      <c r="A17" s="68"/>
      <c r="B17" s="69"/>
      <c r="C17" s="68"/>
      <c r="D17" s="68"/>
    </row>
    <row r="18" spans="1:4" ht="30">
      <c r="A18" s="68" t="s">
        <v>257</v>
      </c>
      <c r="B18" s="69" t="s">
        <v>258</v>
      </c>
      <c r="C18" s="72" t="s">
        <v>259</v>
      </c>
      <c r="D18" s="68"/>
    </row>
    <row r="19" spans="1:4" ht="45">
      <c r="A19" s="68" t="s">
        <v>260</v>
      </c>
      <c r="B19" s="69" t="s">
        <v>261</v>
      </c>
      <c r="C19" s="71" t="s">
        <v>262</v>
      </c>
      <c r="D19" s="68"/>
    </row>
    <row r="20" spans="1:4" ht="30">
      <c r="A20" s="68" t="s">
        <v>263</v>
      </c>
      <c r="B20" s="69" t="s">
        <v>264</v>
      </c>
      <c r="C20" s="71" t="s">
        <v>265</v>
      </c>
      <c r="D20" s="68"/>
    </row>
    <row r="21" spans="1:4" ht="75">
      <c r="A21" s="68" t="s">
        <v>266</v>
      </c>
      <c r="B21" s="69" t="s">
        <v>267</v>
      </c>
      <c r="C21" s="71" t="s">
        <v>268</v>
      </c>
      <c r="D21" s="68"/>
    </row>
    <row r="22" spans="1:4" ht="30">
      <c r="A22" s="68" t="s">
        <v>269</v>
      </c>
      <c r="B22" s="69" t="s">
        <v>270</v>
      </c>
      <c r="C22" s="74" t="s">
        <v>271</v>
      </c>
      <c r="D22" s="68"/>
    </row>
    <row r="23" spans="1:4" ht="30">
      <c r="A23" s="68" t="s">
        <v>272</v>
      </c>
      <c r="B23" s="69" t="s">
        <v>273</v>
      </c>
      <c r="C23" s="75" t="s">
        <v>274</v>
      </c>
      <c r="D23" s="68"/>
    </row>
    <row r="24" spans="1:4">
      <c r="A24" s="68"/>
      <c r="B24" s="69"/>
      <c r="C24" s="68"/>
      <c r="D24" s="68"/>
    </row>
    <row r="25" spans="1:4" ht="30">
      <c r="A25" s="68" t="s">
        <v>275</v>
      </c>
      <c r="B25" s="69" t="s">
        <v>276</v>
      </c>
      <c r="C25" s="71" t="s">
        <v>277</v>
      </c>
      <c r="D25" s="68"/>
    </row>
    <row r="26" spans="1:4" ht="60">
      <c r="A26" s="68" t="s">
        <v>278</v>
      </c>
      <c r="B26" s="69" t="s">
        <v>279</v>
      </c>
      <c r="C26" s="72" t="s">
        <v>280</v>
      </c>
      <c r="D26" s="68"/>
    </row>
    <row r="27" spans="1:4" ht="45">
      <c r="A27" s="68" t="s">
        <v>281</v>
      </c>
      <c r="B27" s="69" t="s">
        <v>282</v>
      </c>
      <c r="C27" s="72" t="s">
        <v>283</v>
      </c>
      <c r="D27" s="68"/>
    </row>
    <row r="28" spans="1:4">
      <c r="A28" s="68" t="s">
        <v>284</v>
      </c>
      <c r="B28" s="69" t="s">
        <v>285</v>
      </c>
      <c r="C28" s="72" t="s">
        <v>286</v>
      </c>
      <c r="D28" s="68"/>
    </row>
    <row r="29" spans="1:4" ht="105">
      <c r="A29" s="68" t="s">
        <v>287</v>
      </c>
      <c r="B29" s="69" t="s">
        <v>288</v>
      </c>
      <c r="C29" s="71" t="s">
        <v>289</v>
      </c>
      <c r="D29" s="68"/>
    </row>
    <row r="30" spans="1:4" ht="180">
      <c r="A30" s="68" t="s">
        <v>290</v>
      </c>
      <c r="B30" s="69" t="s">
        <v>291</v>
      </c>
      <c r="C30" s="71" t="s">
        <v>292</v>
      </c>
      <c r="D30" s="68"/>
    </row>
    <row r="31" spans="1:4" ht="60">
      <c r="A31" s="68" t="s">
        <v>293</v>
      </c>
      <c r="B31" s="69" t="s">
        <v>294</v>
      </c>
      <c r="C31" s="71" t="s">
        <v>295</v>
      </c>
      <c r="D31" s="68"/>
    </row>
    <row r="32" spans="1:4">
      <c r="A32" s="68"/>
      <c r="B32" s="69"/>
      <c r="C32" s="68"/>
      <c r="D32" s="68"/>
    </row>
    <row r="33" spans="1:4" ht="45">
      <c r="A33" s="68" t="s">
        <v>296</v>
      </c>
      <c r="B33" s="69" t="s">
        <v>297</v>
      </c>
      <c r="C33" s="71" t="s">
        <v>298</v>
      </c>
      <c r="D33" s="68"/>
    </row>
    <row r="34" spans="1:4" ht="30">
      <c r="A34" s="68" t="s">
        <v>299</v>
      </c>
      <c r="B34" s="69" t="s">
        <v>300</v>
      </c>
      <c r="C34" s="71" t="s">
        <v>301</v>
      </c>
      <c r="D34" s="68"/>
    </row>
    <row r="35" spans="1:4" ht="48.75" customHeight="1">
      <c r="A35" s="68" t="s">
        <v>302</v>
      </c>
      <c r="B35" s="69" t="s">
        <v>303</v>
      </c>
      <c r="C35" s="71" t="s">
        <v>304</v>
      </c>
      <c r="D35" s="68"/>
    </row>
    <row r="36" spans="1:4">
      <c r="A36" s="68"/>
      <c r="B36" s="69"/>
      <c r="C36" s="71"/>
      <c r="D36" s="68"/>
    </row>
    <row r="37" spans="1:4" ht="75">
      <c r="A37" s="68" t="s">
        <v>305</v>
      </c>
      <c r="B37" s="69" t="s">
        <v>306</v>
      </c>
      <c r="C37" s="71" t="s">
        <v>307</v>
      </c>
      <c r="D37" s="68"/>
    </row>
    <row r="38" spans="1:4" ht="120">
      <c r="A38" s="68" t="s">
        <v>308</v>
      </c>
      <c r="B38" s="69" t="s">
        <v>309</v>
      </c>
      <c r="C38" s="72" t="s">
        <v>310</v>
      </c>
      <c r="D38" s="68"/>
    </row>
    <row r="39" spans="1:4" ht="60">
      <c r="A39" s="68" t="s">
        <v>311</v>
      </c>
      <c r="B39" s="69" t="s">
        <v>312</v>
      </c>
      <c r="C39" s="71" t="s">
        <v>313</v>
      </c>
      <c r="D39" s="68"/>
    </row>
    <row r="40" spans="1:4" ht="165">
      <c r="A40" s="68" t="s">
        <v>314</v>
      </c>
      <c r="B40" s="69" t="s">
        <v>315</v>
      </c>
      <c r="C40" s="71" t="s">
        <v>316</v>
      </c>
      <c r="D40" s="68"/>
    </row>
    <row r="41" spans="1:4">
      <c r="A41" s="68"/>
      <c r="B41" s="69"/>
      <c r="C41" s="68"/>
      <c r="D41" s="68"/>
    </row>
    <row r="42" spans="1:4" ht="60">
      <c r="A42" s="68" t="s">
        <v>317</v>
      </c>
      <c r="B42" s="69" t="s">
        <v>318</v>
      </c>
      <c r="C42" s="71" t="s">
        <v>319</v>
      </c>
      <c r="D42" s="68"/>
    </row>
    <row r="43" spans="1:4" ht="30">
      <c r="A43" s="68" t="s">
        <v>320</v>
      </c>
      <c r="B43" s="69" t="s">
        <v>321</v>
      </c>
      <c r="C43" s="71" t="s">
        <v>322</v>
      </c>
      <c r="D43" s="68"/>
    </row>
    <row r="44" spans="1:4" ht="45">
      <c r="A44" s="68" t="s">
        <v>323</v>
      </c>
      <c r="B44" s="69" t="s">
        <v>324</v>
      </c>
      <c r="C44" s="71" t="s">
        <v>325</v>
      </c>
      <c r="D44" s="68"/>
    </row>
    <row r="45" spans="1:4" ht="45">
      <c r="A45" s="68" t="s">
        <v>326</v>
      </c>
      <c r="B45" s="69" t="s">
        <v>327</v>
      </c>
      <c r="C45" s="71" t="s">
        <v>328</v>
      </c>
      <c r="D45" s="68"/>
    </row>
    <row r="46" spans="1:4" ht="150">
      <c r="A46" s="68" t="s">
        <v>329</v>
      </c>
      <c r="B46" s="69" t="s">
        <v>330</v>
      </c>
      <c r="C46" s="76" t="s">
        <v>331</v>
      </c>
      <c r="D46" s="68"/>
    </row>
    <row r="47" spans="1:4" ht="45">
      <c r="A47" s="68" t="s">
        <v>332</v>
      </c>
      <c r="B47" s="69" t="s">
        <v>333</v>
      </c>
      <c r="C47" s="71" t="s">
        <v>334</v>
      </c>
      <c r="D47" s="68"/>
    </row>
    <row r="48" spans="1:4">
      <c r="A48" s="68"/>
      <c r="B48" s="69"/>
      <c r="C48" s="68"/>
      <c r="D48" s="68"/>
    </row>
    <row r="49" spans="1:4" ht="60">
      <c r="A49" s="68" t="s">
        <v>335</v>
      </c>
      <c r="B49" s="69" t="s">
        <v>336</v>
      </c>
      <c r="C49" s="71" t="s">
        <v>337</v>
      </c>
      <c r="D49" s="68"/>
    </row>
    <row r="50" spans="1:4" ht="45">
      <c r="A50" s="68" t="s">
        <v>338</v>
      </c>
      <c r="B50" s="69" t="s">
        <v>339</v>
      </c>
      <c r="C50" s="77"/>
      <c r="D50" s="68"/>
    </row>
    <row r="51" spans="1:4" ht="45">
      <c r="A51" s="68" t="s">
        <v>340</v>
      </c>
      <c r="B51" s="69" t="s">
        <v>341</v>
      </c>
      <c r="C51" s="72" t="s">
        <v>342</v>
      </c>
      <c r="D51" s="68"/>
    </row>
    <row r="52" spans="1:4">
      <c r="A52" s="68"/>
      <c r="B52" s="69"/>
      <c r="C52" s="68"/>
      <c r="D52" s="68"/>
    </row>
  </sheetData>
  <mergeCells count="1">
    <mergeCell ref="A1:D2"/>
  </mergeCells>
  <pageMargins left="0.70866141732283505" right="0.70866141732283505" top="0.74803149606299202" bottom="0.74803149606299202" header="0.31496062992126" footer="0.31496062992126"/>
  <pageSetup paperSize="9" scale="75" orientation="landscape"/>
  <headerFooter>
    <oddHeader>&amp;R&amp;"TH SarabunPSK,Regular"&amp;14FM-ACD-048-01   
Date: 31/03/2562</oddHeader>
    <oddFooter>&amp;L&amp;"TH SarabunPSK,Regular"&amp;14สถาบันรับรองคุณภาพสถานพยาบาล (องค์การมหาชน)&amp;R&amp;"TH SarabunPSK,Regular"&amp;14หน้า &amp;P จาก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0"/>
  <sheetViews>
    <sheetView topLeftCell="A8" zoomScale="80" zoomScaleNormal="80" workbookViewId="0">
      <selection activeCell="E28" sqref="E28"/>
    </sheetView>
  </sheetViews>
  <sheetFormatPr defaultColWidth="9.125" defaultRowHeight="14.25"/>
  <cols>
    <col min="1" max="1" width="14" style="5" customWidth="1"/>
    <col min="2" max="2" width="37.625" style="5" customWidth="1"/>
    <col min="3" max="3" width="13.375" style="6" customWidth="1"/>
    <col min="4" max="4" width="36.375" style="7" customWidth="1"/>
    <col min="5" max="5" width="12.625" style="8" customWidth="1"/>
    <col min="6" max="6" width="36.625" style="9" customWidth="1"/>
    <col min="7" max="7" width="11.125" style="10" customWidth="1"/>
    <col min="8" max="8" width="37.875" style="10" customWidth="1"/>
    <col min="9" max="9" width="15.625" style="11" customWidth="1"/>
    <col min="10" max="10" width="55.125" style="12" customWidth="1"/>
    <col min="11" max="16384" width="9.125" style="13"/>
  </cols>
  <sheetData>
    <row r="1" spans="1:11" s="1" customFormat="1" ht="15.75" customHeight="1">
      <c r="A1" s="208" t="s">
        <v>343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</row>
    <row r="2" spans="1:11" s="1" customFormat="1" ht="15.75" customHeight="1">
      <c r="A2" s="208"/>
      <c r="B2" s="208"/>
      <c r="C2" s="208"/>
      <c r="D2" s="208"/>
      <c r="E2" s="208"/>
      <c r="F2" s="208"/>
      <c r="G2" s="208"/>
      <c r="H2" s="208"/>
      <c r="I2" s="208"/>
      <c r="J2" s="208"/>
      <c r="K2" s="208"/>
    </row>
    <row r="3" spans="1:11" s="2" customFormat="1" ht="18.75">
      <c r="A3" s="14" t="s">
        <v>27</v>
      </c>
      <c r="B3" s="15" t="str">
        <f>Entry!C4</f>
        <v>โรงพยาบาลป่าพะยอม</v>
      </c>
      <c r="C3" s="16"/>
      <c r="D3" s="16"/>
      <c r="E3" s="16"/>
      <c r="F3" s="16"/>
      <c r="G3" s="16"/>
      <c r="H3" s="16"/>
      <c r="I3" s="56"/>
      <c r="J3" s="16"/>
      <c r="K3" s="57"/>
    </row>
    <row r="4" spans="1:11" s="2" customFormat="1" ht="90">
      <c r="A4" s="17" t="s">
        <v>224</v>
      </c>
      <c r="B4" s="18" t="str">
        <f>Entry!C5</f>
        <v>โรงพยาบาลชุมชนขนาด 30 เตียง ทุติยภูมิ(F2) ตั้งอยู่ที่ 171 ม.2 ตำบลป่าพะยอม อำเภอป่าพะยอม จังหวัดพัทลุง 93210 ต้นสังกัด สำนักงานสาธารณสุขจังหวัดพัทลุง</v>
      </c>
      <c r="C4" s="16"/>
      <c r="D4" s="16"/>
      <c r="E4" s="16"/>
      <c r="F4" s="16"/>
      <c r="G4" s="16"/>
      <c r="H4" s="16"/>
      <c r="I4" s="56"/>
      <c r="J4" s="16"/>
      <c r="K4" s="57"/>
    </row>
    <row r="5" spans="1:11" s="2" customFormat="1" ht="72">
      <c r="A5" s="14" t="s">
        <v>227</v>
      </c>
      <c r="B5" s="15" t="str">
        <f>Entry!C6</f>
        <v xml:space="preserve">1.บริการด้านการส่งเสริมสุขภาพ2.บริการด้านป้องกันและควบคุมโรค 3.บริการรักษาพยาบาล 4.บริการฟื้นฟูสมรรถภาพ 5.บริการอื่นๆ 
</v>
      </c>
      <c r="C5" s="16"/>
      <c r="D5" s="16"/>
      <c r="E5" s="16"/>
      <c r="F5" s="16"/>
      <c r="G5" s="16"/>
      <c r="H5" s="16"/>
      <c r="I5" s="56"/>
      <c r="J5" s="16"/>
      <c r="K5" s="57"/>
    </row>
    <row r="6" spans="1:11" s="2" customFormat="1" ht="18.75">
      <c r="A6" s="19"/>
      <c r="B6" s="19"/>
      <c r="C6" s="20"/>
      <c r="D6" s="19"/>
      <c r="E6" s="20"/>
      <c r="F6" s="19"/>
      <c r="G6" s="19"/>
      <c r="H6" s="19"/>
      <c r="I6" s="20"/>
      <c r="J6" s="19"/>
      <c r="K6" s="22"/>
    </row>
    <row r="7" spans="1:11" s="2" customFormat="1" ht="36">
      <c r="A7" s="19"/>
      <c r="B7" s="21" t="s">
        <v>344</v>
      </c>
      <c r="C7" s="20"/>
      <c r="D7" s="21" t="s">
        <v>345</v>
      </c>
      <c r="E7" s="20"/>
      <c r="F7" s="21" t="s">
        <v>346</v>
      </c>
      <c r="G7" s="19"/>
      <c r="H7" s="21" t="s">
        <v>347</v>
      </c>
      <c r="I7" s="20"/>
      <c r="J7" s="21" t="s">
        <v>348</v>
      </c>
      <c r="K7" s="22"/>
    </row>
    <row r="8" spans="1:11" s="2" customFormat="1" ht="288">
      <c r="A8" s="19"/>
      <c r="B8" s="15" t="str">
        <f>Entry!$C$18</f>
        <v>1.เข้าสู่สังคมเมืองทำให้วิถีชีวิตและรสนิยมของประชาชน เปลี่ยนแปลงอย่างรวดเร็ว โดยเฉพาะการบริโภค2.โครงสร้างประชากรมีแนวโน้มเป็นสังคมผู้สูงอายุมากขึ้น3.มีแรงงานต่างด้าวเพิ่มขึ้น</v>
      </c>
      <c r="C8" s="20"/>
      <c r="D8" s="15" t="str">
        <f>Entry!$C$19</f>
        <v xml:space="preserve">1.มีสื่อ social media เข้าถึงข้อมูลข่าวสารได้ง่าย การร้องเรียนผ่าน social network ได้ง่ายขึ้น2.มีอุปกรณ์ด้านเทคโนโลยีที่เพียงพอมี software ที่ใช่ร่วมกับเครือข่ายกระทรวง HDC/HDC /Jhcis/ระบบ Picture Archiving and Communication System(PACS)/Laboratory Information System(LIS)/โปรแกรมSMART Dent clinic และโปรแกรมสำเร็จรูปที่พัฒนาขึ้นเอง </v>
      </c>
      <c r="E8" s="20"/>
      <c r="F8" s="15" t="str">
        <f>Entry!$C$20</f>
        <v>1.ระบบเศรษฐกิจชะลอตัว ทำให้รายได้ประชากรลดลง 2.มีตลาดนัดเพิ่มขึ้น3.ร้านสะดวกซื้อเพิ่มขึ้น4.โรงพยาบาลมีรายได้น้อยกว่ารายจ่าย แต่ปัจจุบันไม่ประสบภาวะวิกฤติทางการเงิน</v>
      </c>
      <c r="G8" s="19"/>
      <c r="H8" s="15" t="str">
        <f>Entry!$C$21</f>
        <v>1.ภูมิประเทศบางพื้นที่เหมาะแก่การเกิดภัยสุขภาพ เช่นพื้นที่ราบสูง เกิดโรค ระบบทางเดินหายใจ,โรคติดเชื้อที่นำโดยสัตว์/แมลง พื้นที่ราบลุ่มประชากรมีอาชีพทำนา ภัยสุขภาพ: ระบบกระดูกและกล้ามเนื้อ, ระบบทางเดินอาหาร2. มีถนนเอเชียตัดผ่าน      ซึ่งเป็นถนน 4 ช่องการจราจร มีทางร่วมจากถนนสายรองที่โอกาสเกิดอุบัติเหตุจราจรในหลายจุด ประกอบกับเป็นช่วงที่ถนนค่อนข้างตรง(ประมาณ 10 กม.) รถที่ใช้ความเร็วสูงทำให้โอกาสที่จะเกิดอุบัติเหตุที่มีภาวะบาดเจ็บรุนแรง เช่น อุบัติเหตุหมู่ การบาดเจ็บที่ศีรษะ (Head Injury)</v>
      </c>
      <c r="I8" s="20"/>
      <c r="J8" s="15" t="str">
        <f>Entry!$C$22</f>
        <v>1.ขาดสนับสนุนงบประมาณด้านส่งเสริมป้องกันจากอปท.(กองทุนตำบล) 2.นโยบายของกระทรวงที่มีการเปลี่ยนแปลงอย่างรวดเร็ว</v>
      </c>
      <c r="K8" s="22"/>
    </row>
    <row r="9" spans="1:11" s="2" customFormat="1" ht="18.75">
      <c r="A9" s="22"/>
      <c r="B9" s="22"/>
      <c r="C9" s="23"/>
      <c r="D9" s="22"/>
      <c r="E9" s="23"/>
      <c r="F9" s="22"/>
      <c r="G9" s="22"/>
      <c r="H9" s="22"/>
      <c r="I9" s="23"/>
      <c r="J9" s="22"/>
      <c r="K9" s="22"/>
    </row>
    <row r="10" spans="1:11" s="2" customFormat="1" ht="18.75">
      <c r="A10" s="22"/>
      <c r="B10" s="24" t="s">
        <v>349</v>
      </c>
      <c r="C10" s="20"/>
      <c r="D10" s="24" t="s">
        <v>245</v>
      </c>
      <c r="E10" s="20"/>
      <c r="F10" s="24" t="s">
        <v>248</v>
      </c>
      <c r="G10" s="20"/>
      <c r="H10" s="21" t="s">
        <v>273</v>
      </c>
      <c r="I10" s="23"/>
      <c r="J10" s="22"/>
      <c r="K10" s="22"/>
    </row>
    <row r="11" spans="1:11" s="2" customFormat="1" ht="162">
      <c r="A11" s="22"/>
      <c r="B11" s="25" t="str">
        <f>Entry!$C$12</f>
        <v xml:space="preserve"> 1.การดูแลผู้ป่วยโรคเรื้อรังแบบองค์รวม :  โรคเอดส์ โรคทางจิตเวช  2.การดูแลผู้ป่วยระยะท้าย(Palliative care) 3.ระบบการดูแลระยะยาวสำหรับผู้สูงอายุที่มีภาวะพึ่งพิง(Long–term care LTC)ครอบคลุมทั้งอำเภอ4.เครือข่ายบริการปฐมภูมิมีศักยภาพในการดูแลผู้ป่วยต่อเนื่อง :หญิงตั้งครรภ์ low risk ,DM/HT</v>
      </c>
      <c r="C11" s="20"/>
      <c r="D11" s="25" t="str">
        <f>Entry!$C$13</f>
        <v>1.การจัดการผู้ป่วยโรคเรื้อรัง(เบาหวาน ความดันโลหิตสูง หอบหืด)2.การรักษาเสถียรภาพการเงินการคลัง:เพิ่มประสิทธิภาพการจัดการงบประมาณที่จ่ายตามผลงานของ สปสช.3.การให้บริการผู้ป่วยอุบัติเหตุและฉุกเฉิน</v>
      </c>
      <c r="E11" s="20"/>
      <c r="F11" s="25" t="str">
        <f>Entry!$C$14</f>
        <v>1.การได้รับความไว้วางใจจากผู้ป่วยเขตรอยต่อนอกจังหวัด2.การขึ้นทะเบียนของนักศึกษามหาวิทยาลัยทักษิณ3.การมีส่วนร่วมของภาคีเครือข่าย 4.สังคมผู้สูงอายุ</v>
      </c>
      <c r="G11" s="20"/>
      <c r="H11" s="15" t="str">
        <f>Entry!$C$23</f>
        <v>1.การรับรู้ช่องทาง/วิธีการบริหารข้อมูลสุขภาพ 2.การจัดการเชิงระบบในการดูแลผู้ป่วยNCD</v>
      </c>
      <c r="I11" s="23"/>
      <c r="J11" s="22"/>
      <c r="K11" s="22"/>
    </row>
    <row r="12" spans="1:11" ht="18">
      <c r="A12" s="26"/>
      <c r="B12" s="26"/>
      <c r="C12" s="27" t="s">
        <v>350</v>
      </c>
      <c r="D12" s="28" t="s">
        <v>351</v>
      </c>
      <c r="E12" s="27" t="s">
        <v>352</v>
      </c>
      <c r="F12" s="26"/>
      <c r="G12" s="29"/>
      <c r="H12" s="26"/>
      <c r="I12" s="29"/>
      <c r="J12" s="26"/>
      <c r="K12" s="26"/>
    </row>
    <row r="13" spans="1:11" ht="18">
      <c r="A13" s="26"/>
      <c r="B13" s="30" t="s">
        <v>254</v>
      </c>
      <c r="C13" s="27" t="s">
        <v>353</v>
      </c>
      <c r="D13" s="30" t="s">
        <v>251</v>
      </c>
      <c r="E13" s="27" t="s">
        <v>354</v>
      </c>
      <c r="F13" s="31" t="s">
        <v>230</v>
      </c>
      <c r="G13" s="26"/>
      <c r="H13" s="26"/>
      <c r="I13" s="29"/>
      <c r="J13" s="26"/>
      <c r="K13" s="26"/>
    </row>
    <row r="14" spans="1:11" ht="252">
      <c r="A14" s="26"/>
      <c r="B14" s="32" t="str">
        <f>Entry!$C$16</f>
        <v xml:space="preserve">1.โรคไม่ติดต่อเรื้อรัง(NCD) :ลดภาวะแทรกซ้อนรายใหม่ในผู้ป่วยเรื้อรังDM(ตา ไต เท้า)/HT(ACS/Stroke/CKD)/AIDS จิตเวช:
2.การใช้ยาอย่างสมเหตุผล (RDU) 3.อุบัติเหตุ:trauma 4. การดูแลIMC LTC Palliative 5. เพิ่มรายได้ QOF,43file ลดรายจ่าย  </v>
      </c>
      <c r="C14" s="29"/>
      <c r="D14" s="32" t="str">
        <f>Entry!$C$15</f>
        <v xml:space="preserve"> 1.พัฒนาและจัดการผู้ป่วยเรื้อรังแบบองค์รวม(โรคเบาหวาน โรคความดันโลหิตสูง โรคหอบหืด โรคเอดส์ โรคทางจิตเวช)  2.เสริมพลังภาคีเครือข่ายในการสร้างและดูแลสุขภาพ 3.เพิ่มประสิทธิภาพการเงินการคลัง:เพิ่มรายได้ ลดรายจ่าย  4.พัฒนาระบบการดูแลผู้ป่วยTrauma5.การพัฒนาการดูแลIMC/ LTC/ Palliative6.ผู้ใช้บริการอบอุ่นใจ..2P safety, ความพึงพอใจของผู้ใช้บริการ /ผู้ให้บริการมีความสุข..2P safety,ความผูกพันต่อองค์กร
</v>
      </c>
      <c r="E14" s="29"/>
      <c r="F14" s="33" t="str">
        <f>Entry!$C$7</f>
        <v>บริการสุขภาพเป็นเลิศ ผู้ใช้บริการอบอุ่นใจ และผู้ให้บริการมีความสุข</v>
      </c>
      <c r="G14" s="26"/>
      <c r="H14" s="26"/>
      <c r="I14" s="29"/>
      <c r="J14" s="26"/>
      <c r="K14" s="26"/>
    </row>
    <row r="15" spans="1:11" ht="18">
      <c r="A15" s="26"/>
      <c r="B15" s="26"/>
      <c r="C15" s="29"/>
      <c r="D15" s="26"/>
      <c r="E15" s="26"/>
      <c r="F15" s="31" t="s">
        <v>233</v>
      </c>
      <c r="G15" s="26"/>
      <c r="H15" s="26"/>
      <c r="I15" s="29"/>
      <c r="J15" s="26"/>
      <c r="K15" s="26"/>
    </row>
    <row r="16" spans="1:11" ht="144">
      <c r="A16" s="26"/>
      <c r="B16" s="26"/>
      <c r="C16" s="29"/>
      <c r="D16" s="26"/>
      <c r="E16" s="29"/>
      <c r="F16" s="33" t="str">
        <f>Entry!$C$8</f>
        <v>1.ให้บริการสุขภาพองค์รวมอย่างมีคุณภาพและต่อเนื่อง
2.สร้างเสริมสุขภาพ เฝ้าระวังโรคและภัยสุขภาพ ในทุกกลุ่มวัย
3.พัฒนาคุณภาพระบบบริการและธรรมาภิบาล
4.ส่งเสริมการมีส่วนร่วมของภาคีเครือข่ายในการจัดการปัญหาสุขภาพ</v>
      </c>
      <c r="G16" s="26"/>
      <c r="H16" s="26"/>
      <c r="I16" s="29"/>
      <c r="J16" s="26"/>
      <c r="K16" s="26"/>
    </row>
    <row r="17" spans="1:14" ht="18">
      <c r="A17" s="26"/>
      <c r="B17" s="26"/>
      <c r="C17" s="29"/>
      <c r="D17" s="26"/>
      <c r="E17" s="29"/>
      <c r="F17" s="31" t="s">
        <v>236</v>
      </c>
      <c r="G17" s="26"/>
      <c r="H17" s="26"/>
      <c r="I17" s="29"/>
      <c r="J17" s="26"/>
      <c r="K17" s="26"/>
    </row>
    <row r="18" spans="1:14" ht="180">
      <c r="A18" s="26"/>
      <c r="B18" s="26"/>
      <c r="C18" s="29"/>
      <c r="D18" s="26"/>
      <c r="E18" s="29"/>
      <c r="F18" s="33" t="str">
        <f>Entry!$C$9</f>
        <v>Mastery : ตรงเวลา/รับผิดชอบต่อหน้าที่/ซื่อสัตย์/role model ด้านพฤติกรรมสุขภาพ
Originality : Best Practice, CQI, R2R, วิจัย, นวัตกรรม 
People Centered Approach : รับรู้/เรียนรู้/ตอบสนองความต้องการของผู้รับบริการ
Humility : ESB, Humanize, สัมพันธภาพในองค์กรการนำดี</v>
      </c>
      <c r="G18" s="26"/>
      <c r="H18" s="26"/>
      <c r="I18" s="29"/>
      <c r="J18" s="26"/>
      <c r="K18" s="26"/>
    </row>
    <row r="19" spans="1:14">
      <c r="A19" s="26"/>
      <c r="B19" s="26"/>
      <c r="C19" s="29"/>
      <c r="D19" s="26"/>
      <c r="E19" s="29"/>
      <c r="F19" s="34"/>
      <c r="G19" s="26"/>
      <c r="H19" s="26"/>
      <c r="I19" s="29"/>
      <c r="J19" s="26"/>
      <c r="K19" s="26"/>
    </row>
    <row r="20" spans="1:14" ht="18">
      <c r="A20" s="26"/>
      <c r="B20" s="26"/>
      <c r="C20" s="29"/>
      <c r="D20" s="26"/>
      <c r="E20" s="26"/>
      <c r="F20" s="27" t="s">
        <v>355</v>
      </c>
      <c r="G20" s="26"/>
      <c r="H20" s="26"/>
      <c r="I20" s="29"/>
      <c r="J20" s="26"/>
      <c r="K20" s="26"/>
    </row>
    <row r="21" spans="1:14" ht="18.75">
      <c r="A21" s="26"/>
      <c r="B21" s="35" t="s">
        <v>305</v>
      </c>
      <c r="C21" s="22"/>
      <c r="D21" s="35" t="s">
        <v>356</v>
      </c>
      <c r="E21" s="22"/>
      <c r="F21" s="36" t="s">
        <v>239</v>
      </c>
      <c r="G21" s="22"/>
      <c r="H21" s="36" t="s">
        <v>357</v>
      </c>
      <c r="I21" s="29"/>
      <c r="J21" s="26"/>
      <c r="K21" s="26"/>
    </row>
    <row r="22" spans="1:14" ht="324">
      <c r="A22" s="26"/>
      <c r="B22" s="37" t="str">
        <f>Entry!$C$37</f>
        <v>โรงพยาบาลป่าพะยอมมีการกำกับดูแลโดยองค์กรภายนอก  คือ กระทรวงสาธารณสุข สำนักงานหลักประกันสุขภาพแห่งชาติ สำนักงานสาธารณสุขจังหวัดพัทลุง โดยมีการติดตามงานจากผู้ตรวจราชการกระทรวงสาธารณสุข เขตสุขภาพที่ 12 และสำนักงานสาธารณสุขจังหวัดพัทลุง ปีละ 2 ครั้ง ส่วนการกำกับดูแลโดยองค์กรภายใน เช่น คณะกรรมการบริหารโรงพยาบาล กำหนดนโยบายด้านต่างๆ,กำกับดูแลการดำเนินการของโรงพยาบาล ,คณะกรรมการประสานงานสาธารณสุขระดับอำเภอ (คปสอ.) ทำหน้าที่ กำกับดูแลการดำเนินงานของหน่วยบริการในเครือข่ายบริการสุขภาพ</v>
      </c>
      <c r="C22" s="23"/>
      <c r="D22" s="37" t="str">
        <f>Entry!$C$31</f>
        <v>รัฐธรรมนูญ ปี 2550 ว่าด้วยสิทธิเสรีภาพของปวงชนชาวไทย พรบ.หลักประกันสุขภาพแห่งชาติ พรบ.สถานพยาบาล พรบ.ประกันสังคม
กฏกระทรวงสาธารณสุข ระเบียบปฏิบัติข้าราชการ มาตรฐาน HA ,มาตรฐานวิชาชีพ มาตรฐานอาชีวอนามัย
ITA ระบบควบคุมภายใน</v>
      </c>
      <c r="E22" s="23"/>
      <c r="F22" s="38" t="str">
        <f>Entry!$C$10</f>
        <v>1. การดูแลผู้ป่วยโรคเรื้อรังแบบองค์รวม : โรคเบาหวาน โรคความดันโลหิตสูง โรคหอบหืด โรคเอดส์ โรคทางจิตเวช 
2.การทำงานร่วมกับชุมชน:การดูแลผู้ป่วยระยะท้ายแบบประคับประคองในชุมชน,ระบบการดูแลระยะยาวสำหรับผู้สูงอายุที่มีภาวะพึ่งพิง(Long–term care LTC)</v>
      </c>
      <c r="G22" s="22"/>
      <c r="H22" s="38" t="str">
        <f>Entry!$C$51</f>
        <v>บริการทุติยภูมิแบบองค์รวม</v>
      </c>
      <c r="I22" s="27" t="s">
        <v>358</v>
      </c>
      <c r="J22" s="26"/>
      <c r="K22" s="26"/>
    </row>
    <row r="23" spans="1:14" ht="18">
      <c r="A23" s="26"/>
      <c r="B23" s="26"/>
      <c r="C23" s="29"/>
      <c r="D23" s="26"/>
      <c r="E23" s="29"/>
      <c r="F23" s="27" t="s">
        <v>351</v>
      </c>
      <c r="G23" s="26"/>
      <c r="H23" s="26"/>
      <c r="I23" s="29"/>
      <c r="J23" s="26"/>
      <c r="K23" s="26"/>
    </row>
    <row r="24" spans="1:14" s="3" customFormat="1" ht="18">
      <c r="A24" s="19"/>
      <c r="B24" s="39" t="s">
        <v>359</v>
      </c>
      <c r="C24" s="27" t="s">
        <v>354</v>
      </c>
      <c r="D24" s="39" t="s">
        <v>360</v>
      </c>
      <c r="E24" s="27" t="s">
        <v>354</v>
      </c>
      <c r="F24" s="39" t="s">
        <v>361</v>
      </c>
      <c r="G24" s="27" t="s">
        <v>354</v>
      </c>
      <c r="H24" s="39" t="s">
        <v>362</v>
      </c>
      <c r="I24" s="27" t="s">
        <v>354</v>
      </c>
      <c r="J24" s="58" t="s">
        <v>363</v>
      </c>
      <c r="K24" s="59"/>
    </row>
    <row r="25" spans="1:14" ht="342">
      <c r="A25" s="40" t="s">
        <v>317</v>
      </c>
      <c r="B25" s="41" t="str">
        <f>Entry!$C$42</f>
        <v>ผู้ส่งมอบที่สำคัญ ได้แก่ องค์การเภสัชกรรม/บริษัทเอกชนที่จำหน่ายยา เวชภัณฑ์ที่มิใช่ยา วัสดุอุปกรณ์ ครุภัณฑ์ ในการจัดซื้อจะมีการคัดเลือกบริษัทที่มีมาตรฐาน มีความเชื่อถือได้ โดยเฉพาะผลิตภัณฑ์ยาและเวชภัณฑ์ที่มิใช่ยา จะมีกระบวนการจัดซื้อร่วมในระดับจังหวัด ซึ่งจะมีคณะกรรมการที่ได้รับการแต่งตั้งจากตัวแทนของโรงพยาบาลต่างๆ ทำให้ได้ผลิตภัณฑ์ที่มีคุณภาพในราคาที่เหมาะสมและเหมือนกันทั้งจังหวัด</v>
      </c>
      <c r="C25" s="14" t="s">
        <v>284</v>
      </c>
      <c r="D25" s="15" t="str">
        <f>Entry!C28</f>
        <v>มีวัสดุและเวชภัณฑ์เพียงพอ มีการจัดซื้อตามแผน</v>
      </c>
      <c r="E25" s="42" t="s">
        <v>364</v>
      </c>
      <c r="F25" s="43" t="str">
        <f>Entry!$C$33</f>
        <v>ระบบการดูแลผู้ป่วย ระบบบริหารงานคุณภาพ ระบบกำกับดูแลองค์กร  การกำกับดูแลวิชาชีพ ระบบบริหารความเสี่ยง ระบบการป้องกันและควบคุมการติดเชื้อ ระบบการจัดการสิ่งแวดล้อมและสาธารณูปโภค ระบบเวชะเบียน ระบบการจัดการยา การเฝ้าระวังและภัยสุขภาพ</v>
      </c>
      <c r="G25" s="44" t="s">
        <v>227</v>
      </c>
      <c r="H25" s="45" t="str">
        <f>Entry!$C$6</f>
        <v xml:space="preserve">1.บริการด้านการส่งเสริมสุขภาพ2.บริการด้านป้องกันและควบคุมโรค 3.บริการรักษาพยาบาล 4.บริการฟื้นฟูสมรรถภาพ 5.บริการอื่นๆ 
</v>
      </c>
      <c r="I25" s="60" t="s">
        <v>308</v>
      </c>
      <c r="J25" s="61" t="str">
        <f>Entry!C38</f>
        <v>1.กลุ่มผู้ป่วยนอก (ต้องการการตรวจรักษาที่มีประสิทธิภาพกับแพทย์ ได้รับข้อมูลเพียงพอในการดูแลตนเอง บริการรวดเร็ว ไม่รอนาน ได้รับบริการที่เป็นมิตร ผู้ให้บริการมีท่าทียิ้มแย้ม แจ่มใส การดูแลเอาใจใส่ดี)
 2.กลุ่มผู้ป่วยใน (ต้องการการรักษาที่มีประสิทธิภาพ ได้รับข้อมูลเพียงพอในการดูแลตนเอง ได้รับบริการที่ดี ผู้ให้บริการมีการบริการที่ดี มีการดูแลรักษาต่อเนื่องในรายที่จำเป็น ห้องพักสะอาด ห้องน้ำสะอาด ห้องพิเศษเพียงพอ)
 3.กลุ่มผู้ป่วยอุบัติเหตุ-ฉุกเฉิน (ต้องการได้รับการรักษาอย่างทันท่วงที บริการช่วยชีวิตที่มีความปลอดภัย มีบริการรับส่งต่อฉุกเฉินที่มีประสิทธิภาพ รวดเร็ว ทันเวลา)
4.กลุ่มผู้ป่วยระยะสุดท้าย : ต้องการการดูแลที่มีคุณภาพ การรักษาแบบองค์รวม ติดตามให้บริการในชุมชน
 5.ผู้พิการและด้อยโอกาส : ต้องการความเท่าเทียมในการให้บริการ การเข้าถึงการให้บริการ</v>
      </c>
      <c r="K25" s="26"/>
    </row>
    <row r="26" spans="1:14" ht="409.5">
      <c r="A26" s="40" t="s">
        <v>320</v>
      </c>
      <c r="B26" s="41" t="str">
        <f>Entry!C43</f>
        <v>1.สสจ.: ควบคุม กำกับผลงานและนโยบาย 2.โรงพยาบาลพัทลุง 3.โรงพยาบาลรัฐใกล้เคียง/รพ.รับส่งต่อ/ สสอ.</v>
      </c>
      <c r="C26" s="14" t="s">
        <v>287</v>
      </c>
      <c r="D26" s="15" t="str">
        <f>Entry!C29</f>
        <v>อาคารรักษาพยาบาล  (10  เตียง) จำนวน 1 หลัง อาคารรักษาพยาบาล  (30  เตียง)  จำนวน 1 หลัง  อาคารอุบัติเหตุ จำนวน 1 หลัง โรงพักขยะติดเชื้อ จำนวน 1 หลัง โรงไฟฟ้า จำนวน 1 หลัง ประปา จำนวน 1 หลัง อาคารหน่วยจ่ายกลางและโรงนึ่ง จำนวน 1 หลัง อาคารเก็บและพับผ้า จำนวน 1 หลัง อาคารหน่วยยานพาหนะ/พัสดุ จำนวน 1 หลัง  อาคารคลัง 5 ส จำนวน 1 หลัง อาคารโรงครัว/กายภาพ จำนวน 1 หลัง อาคารโรงรถ/คลังเวชภัณฑ์/ซักฟอก 1 หลัง อาคารกลุ่มงานเทคนิคการแพทย์ จำนวน 1 หลัง บ้านพักระดับ 7-8 จำนวน 2 หลัง  บ้านพักระดับ 5-6 จำนวน 3 หลัง  บ้านพักระดับ 3-4 จำนวน 1 หลัง  ศาลาพักญาติ จำนวน 1 หลัง ป้อมยาม จำนวน 1 หลัง แฟลตพยาบาล  20 ห้อง 2 หลัง  บ้านพักแพทย์ จำนวน 1 หลัง (สร้างด้วยเงินบริจาค) โรงล้างรถ/ภาชนะขนขยะติดเชื้อ จำนวน 1 หลัง</v>
      </c>
      <c r="E26" s="42" t="s">
        <v>365</v>
      </c>
      <c r="F26" s="43" t="str">
        <f>Entry!$C$34</f>
        <v>Access,Assessment,Investigate,Diagnosis,Plan of care,Discharge plan,Information &amp;empowerment,Continuity of care, Care delivery</v>
      </c>
      <c r="G26" s="44" t="s">
        <v>338</v>
      </c>
      <c r="H26" s="45">
        <f>Entry!$C$50</f>
        <v>0</v>
      </c>
      <c r="I26" s="60" t="s">
        <v>366</v>
      </c>
      <c r="J26" s="61" t="str">
        <f>Entry!$C$49</f>
        <v>1. ผู้ป่วยกลุ่มโรคเรื้อรัง (DM,HT,COPD, Asthma) : จำนวนผู้ป่วยมีแนวโน้มสูงขึ้น มีค่าใช้จ่ายในการรักษาสูง มีภาวะแทรกซ้อนเพิ่มขึ้น ประชากรกลุ่มเสี่ยงเพิ่มขึ้น
 2. ACS : ประชากรกลุ่มเสี่ยงมีแนวโน้มสูงขึ้น, การเข้าถึงบริการล่าช้าและระบบ EMS ไม่ครอบคลุมทุกพื้นที่ 
 3.Stroke : จำนวนผู้ป่วยมีแนวโน้มสูงขึ้น การรับรู้อาการเตือน การดูแลต่อเนื่องในชุมชน Intermediate care</v>
      </c>
      <c r="K26" s="26"/>
    </row>
    <row r="27" spans="1:14" ht="409.5">
      <c r="A27" s="46" t="s">
        <v>367</v>
      </c>
      <c r="B27" s="47" t="str">
        <f>Entry!C44</f>
        <v>1.สำนักงานหลักประกันสุขภาพแห่งชาติเขต12 / สำนักงานประกันสังคม: สนับสนุนงบประมาณตามจ่ายค่าบริการตามสิทธิของผู้ป่วย 2.องค์กรส่วนท้องถิ่น: ร่วมมือบริหารจัดการงบประมาณด้านสุขภาพ3.สถานีตำรวจ :อำนวยความสะดวกด้านความสงบเรียบร้อย อุบัติเหตุและการจราจร 4.มหาวิทยาลัยทักษิณ:สนับสนุนวิชาการ</v>
      </c>
      <c r="C27" s="48" t="s">
        <v>290</v>
      </c>
      <c r="D27" s="49" t="str">
        <f>Entry!C30</f>
        <v>อุปกรณ์ทางการแพทย์:    อุปกรณ์อำนวยความสะดวก:1. Nursing call ในหอผู้ป่วยใน2. โทรศัพท์ภายใน3. ทีวีสำหรับผู้ป่วยและญาติ
4. จุดบริการน้ำดื่ม5. เครื่องวัดความดันโลหิตอัตโนมัติ ชนิดสอดแขน สิ่งอำนวยความสะดวก (สถานที่ให้บริการ สถานที่ทำงาน):1. ร้านค้าสวัสดิการ2. ลานจอดรถ/โรงจอดรถ3. ลานกิจกรรม4. ห้องน้ำผู้พิการ5. อ่างล้างมือสำหรับผู้รับบริการ เทคโนโลยีสารสนเทศ:Hardware1. ระบบ Intranet2. ระบบ Internet ความเร็วสูง (ระบบ ADSL)3. ระบบการติดต่อสื่อสารทางวิทยุ 4. ระบบเครือข่ายไร้สาย Wireless LAN 5. ระบบเครือข่าย LAN UTP (ระบบอินทราเน็ตและ LAN เชื่อมโยงเครือข่ายทุกหน่วยงานในเขต รพ.)6.ระบบเสียงตามสาย 7. เครื่องโสตทัศนูปกรณ์ 8. เครื่อง Computer Desktop / Notebook 9. เครื่องแม่ข่าย Server10. เครื่อง  Proxy Server11. Dot.Printer/ Laser Printer/ All-in-one Printer12. Thermal Printer  Scanner, CD Writer13. Projector / Visualizer Software บริการ1.โปรแกรมระบบบริการผู้ป่วย Mit-Net จำนวน 1 ระบบ 2.โปรแกรมระบบบริการผู้ป่วย JHCIS ในหน่วยบริการปฐมภูมิ จำนวน 1 ระบบ 3. ระบบ Picture Archiving and Communication System(PACS) จำนวน 1 ระบบ 4. Laboratory Information System(LIS) จำนวน 1 ระบบ สนับสนุน 1.โปรแกรมทางบัญชี GL 2.โปรแกรมทะเบียนครุภัณฑ์ 3.โปรแกรมสารบรรณ 4.โปรแกรมทางการเงิน 5.โปรแกรมบริหารเวชภัณฑ์ 6.โปรแกรม รง.506ทางระบาดวิทยา</v>
      </c>
      <c r="E27" s="42" t="s">
        <v>302</v>
      </c>
      <c r="F27" s="43" t="str">
        <f>Entry!$C$35</f>
        <v>1.การเงินการคลัง การบริหารงานเวชภัณฑ์และการสำรองยา2.ระบบเทคโนโลยีสารสนเทศ3.การพัฒนาทรัพยากรบุคคล4.การจัดการเครื่องมือ วัสดุทางการแพทย์5.การจัดการสิ่งแวดล้อมที่เอื้อต่อการทำงาน6.การป้องกันโรคและการติดเชื้อจากการทำงาน</v>
      </c>
      <c r="G27" s="44"/>
      <c r="H27" s="45"/>
      <c r="I27" s="60" t="s">
        <v>368</v>
      </c>
      <c r="J27" s="62" t="str">
        <f>Entry!C39</f>
        <v>ญาติ:ต้องการให้แพทย์ พยาบาลพูดเพราะๆ ให้บริการที่ดี ให้ข้อมูลผู้ป่วยที่เข้าใจง่าย ให้แพทย์ออกตรวจเร็ว ไม่อยากรอนาน ชุมชน:ต้องการให้แพทย์ลงไปเยี่ยมผู้พิการและออกใบรับรองความพิการให้ผู้ป่วยเนื่องจากผู้ป่วยมา รพ.ไม่ได้ อยากให้เจ้าหน้าที่ลงไปทำกิจกรรมในชุมชนสม่ำเสมอ ภาคีเครือข่าย:การประสานงานที่ดี การมีส่วนร่วมในการแก้ไขปัญหาในชุมชนหรือทำกิจกรรมร่วมกันในชุมชน</v>
      </c>
      <c r="K27" s="26"/>
    </row>
    <row r="28" spans="1:14" ht="409.5">
      <c r="A28" s="50" t="s">
        <v>369</v>
      </c>
      <c r="B28" s="51" t="str">
        <f>Entry!C47</f>
        <v>เป็นสถาบันสมทบในการฝึกอบรม:เป็นแหล่งฝึกงานตามสายงานวิชาชีพ เช่น 1.คณะแพทยศาสตร์  มหาวิทยาลัยสงขลานครินทร์
2.คณะเภสัชศาสตร์  มหาวิทยาลัยวลัยลักษณ์ 3.วิทยาลัยการสาธารณสุขสิรินธร  จังหวัดยะลา 4.คณะวิทยาการสุขภาพและการกีฬา  มหาวิทยาลัยทักษิณ สาขาวิทยาศาสตร์บัณฑิต</v>
      </c>
      <c r="C28" s="14" t="s">
        <v>370</v>
      </c>
      <c r="D28" s="15" t="str">
        <f>Entry!C25</f>
        <v>บุคลากร จำนวน 160 คน จำแนกเป็นแพทย์ 6 คน ทันตแพทย์ 5 คน(สาขาทั่วไป 3 คน ,สาขาทันตแพทย์เฉพาะทาง สาขาปริทันต์ 1 คน ทันตกรรมประดิษฐ์ 1 คน) เภสัชกร 5 คน พยาบาล 46 คน จนท.อื่น 124 คน</v>
      </c>
      <c r="E28" s="42" t="s">
        <v>326</v>
      </c>
      <c r="F28" s="43" t="str">
        <f>Entry!$C$45</f>
        <v>1.คปสอ.ป่าพะยอม2.HHC :ประสานรับส่งต่อผู้ป่วยที่ต้องเยี่ยมบ้าน 3.รพสต. : ประสานความร่วมมือดูแลผู้ป่วย</v>
      </c>
      <c r="G28" s="45"/>
      <c r="H28" s="45"/>
      <c r="I28" s="60" t="s">
        <v>314</v>
      </c>
      <c r="J28" s="61" t="str">
        <f>Entry!$C$40</f>
        <v>องค์กรปกครองส่วนท้องถิ่น: ความต้องการ 1.คัดกรองภาวะเสี่ยงของประชาชน 2.อำนวยความสะดวกด้านสิทธิรักษาพยาบาล สถานศึกษา : ความต้องการ โรงเรียน:1.เฝ้าระวังป้องกันโรคติดต่อสำคัญ การจัดการสิ่งแวดล้อมในโรงเรียน 2.เป็นพี่เลี้ยงในการดำเนินงานด้านสุขภาพอย่างสม่ำเสมอ ครอบคลุมทุกโครงการ เช่น อย.น้อย ยาเสพติด 3.ร่วมกิจกรรมตรวจสุขภาพ ส่งเสริมสุขภาพ สนับสนุนสื่อการสอนในเด็กกลุ่มพิเศษ 
วิทยาลัยเทคนิค:ความต้องการ 1.การบริการตรวจสุขภาพ/ให้คำปรึกษาสัญจร 2.มีหน่วยสนับสนุนเฉพาะกิจร่วมในกิจกรรมสถานศึกษา 3.เฝ้าระวังป้องกันโรคติดต่อสำคัญ การจัดการสิ่งแวดล้อม  มหาวิทยาลัย:ความต้องการ 1.เฝ้าระวังป้องกันโรคติดต่อสำคัญ การจัดการสิ่งแวดล้อม 2.พฤติกรรมบริการที่ดี ลดขั้นตอนบริการ 3.ได้รับข้อมูล การสื่อสาร การประสานงานที่ชัดเจนทั้งด้านการรักษาและด้านอื่นๆ 4.การมีส่วนร่วมในกิจกรรมของมหาวิทยาลัย หน่วยงานราชการในอำเภอ:ความต้องการ บริการเชิงรุก จัดกิจกรรมสร้างสุขภาพ คัดกรองภาวะเสี่ยง  สนับสนุนวิชาการด้านสุขภาพ วัดในเขตอำเภอป่าพะยอม:ความต้องการ 1.จัดบริการตรวจสุขภาพ/ประเมินสุขภาพแก่พระภิกษุให้ครอบคลุม และต่อเนื่อง 2.จัดกิจกรรมสร้างสุขภาพครบวงจร สปสช./กรมบัญชีกลาง/บริษัทประกันภัย/สำนักงานประกันสังคม:ความถูกต้องของหลักฐาน ครบถ้วน ทันเวลา</v>
      </c>
      <c r="K28" s="22"/>
      <c r="L28" s="2"/>
      <c r="M28" s="2"/>
      <c r="N28" s="2"/>
    </row>
    <row r="29" spans="1:14" ht="409.5">
      <c r="A29" s="50" t="s">
        <v>329</v>
      </c>
      <c r="B29" s="51" t="str">
        <f>Entry!C46</f>
        <v>1.จ้างเหมากำจัดขยะติดเชื้อ กับบริษัทไฟศอล อีเนอร์จี จำกัด 2.จ้างเหมากำจัดขยะทั่วไป กับองค์การบริหารส่วนตำบลป่าพะยอม 3.จ้างตรวจวิเคราะห์ทางห้องปฏิบัติการ เช่น ตรวจPap smear ,TFT,HbA1c จากห้องปฏิบัติการของรัฐ คือ รพท.พัทลุง,ศูนย์วิทยาศาสตร์การแพทย์ ที่ 12,มหาวิทยาลัยสงขลานครินทร์ ภาคเอกชน คือบริษัท N-Health laboratory,คลินิกเพื่อนแลป พัทลุง เป็นต้น                 จ้างเหมาดูแลซ่อมบำรุงเครื่องมือและอุปกรณ์                                                                                                              1.เครื่องมือทางการแพทย์และครุภัณฑ์ จะให้บริษัทผู้ขายดูแลหลังการขายตามสัญญาอย่างน้อย 1 ปี
 2.จ้างเหมาบริษัทเอกชนบำรุงรักษาตรวจสอบเป็นรายปี เช่น หจก.เค.เอ็น.จี,ร้านป่าพะยอมแอร์,บริษัทเอ็ม.ดี.โอ จำกัด, บริษัท เทอร์รุโม จำกัดและหจก.หาดใหญ่ ออโต้เครป ในการบำรุงรักษาเครื่องมือที่สำคัญและการดูแลซับซ้อน ได้แก่ เครื่อง Infusion pump, เครื่องEKG, เครื่อง Defibrillator, เครื่องนึ่งไฟฟ้า,ระบบPipe Line, เครื่องปรับอากาศ เครื่อง X-ray เป็นต้น
 3.การตรวจสอบความเที่ยงของเครื่องมือทางห้องปฏิบัติการโดยศูนย์วิศวกรรมการแพทย์ ที่ 7
(สงขลา) และศูนย์วิทยาศาสตร์การแพทย์ 12/1 ตรัง</v>
      </c>
      <c r="C29" s="14" t="s">
        <v>371</v>
      </c>
      <c r="D29" s="15" t="str">
        <f>Entry!C26</f>
        <v>ผลการประเมินความพึงพอใจในงาน ความสมดุลระหว่างชีวิตและการทำงานของบุคลากรเท่ากับร้อยละ 74.60 ค่าคะแนน 3.73 แปลผล พึงพอใจปานกลาง พบว่า บุคลากรมีความพึงพอใจที่ท่านได้ทำงานในหน่วยงานนี้มากที่สุด รองลงมา คือ ความพึงพอใจที่ได้ทำงานอย่างเต็มความรู้ความสามารถ ส่วนประเด็นที่พึงพอใจน้อยที่สุด คือ กระบวนการแก้ไขปัญหา และการยุติความขัดแย้งในหน่วยงาน และ การจัดสรรอัตรากำลังในการทำงานของหน่วยงาน</v>
      </c>
      <c r="E29" s="42"/>
      <c r="F29" s="43"/>
      <c r="G29" s="45"/>
      <c r="H29" s="45"/>
      <c r="I29" s="63"/>
      <c r="J29" s="64"/>
      <c r="K29" s="22"/>
      <c r="L29" s="2"/>
      <c r="M29" s="2"/>
      <c r="N29" s="2"/>
    </row>
    <row r="30" spans="1:14" ht="56.25">
      <c r="C30" s="48" t="s">
        <v>372</v>
      </c>
      <c r="D30" s="49" t="str">
        <f>Entry!C27</f>
        <v>PSG&amp;2P Safety</v>
      </c>
      <c r="E30" s="52"/>
      <c r="F30" s="53"/>
      <c r="G30" s="54"/>
      <c r="H30" s="54"/>
      <c r="I30" s="63"/>
      <c r="J30" s="64"/>
      <c r="K30" s="22"/>
      <c r="L30" s="2"/>
      <c r="M30" s="2"/>
      <c r="N30" s="2"/>
    </row>
    <row r="31" spans="1:14" ht="18.75">
      <c r="C31" s="48"/>
      <c r="D31" s="49"/>
      <c r="E31" s="52"/>
      <c r="F31" s="53"/>
      <c r="G31" s="54"/>
      <c r="H31" s="54"/>
      <c r="I31" s="63"/>
      <c r="J31" s="64"/>
      <c r="K31" s="22"/>
      <c r="L31" s="2"/>
      <c r="M31" s="2"/>
      <c r="N31" s="2"/>
    </row>
    <row r="32" spans="1:14" ht="18.75">
      <c r="A32" s="26"/>
      <c r="B32" s="26"/>
      <c r="C32" s="23"/>
      <c r="D32" s="22"/>
      <c r="E32" s="23"/>
      <c r="F32" s="22"/>
      <c r="G32" s="22"/>
      <c r="H32" s="22"/>
      <c r="I32" s="23"/>
      <c r="J32" s="22"/>
      <c r="K32" s="22"/>
      <c r="L32" s="2"/>
      <c r="M32" s="2"/>
      <c r="N32" s="2"/>
    </row>
    <row r="33" spans="1:10" ht="45" customHeight="1">
      <c r="A33" s="4"/>
      <c r="B33" s="4"/>
      <c r="C33" s="55"/>
      <c r="D33" s="4"/>
      <c r="E33" s="55"/>
      <c r="F33" s="4"/>
      <c r="G33" s="4"/>
      <c r="H33" s="4"/>
      <c r="I33" s="55"/>
      <c r="J33" s="4"/>
    </row>
    <row r="34" spans="1:10">
      <c r="A34" s="4"/>
      <c r="B34" s="4"/>
      <c r="C34" s="55"/>
      <c r="D34" s="4"/>
      <c r="E34" s="55"/>
      <c r="F34" s="4"/>
      <c r="G34" s="4"/>
      <c r="H34" s="4"/>
      <c r="I34" s="55"/>
      <c r="J34" s="4"/>
    </row>
    <row r="35" spans="1:10">
      <c r="A35" s="4"/>
      <c r="B35" s="4"/>
      <c r="C35" s="55"/>
      <c r="D35" s="4"/>
      <c r="E35" s="55"/>
      <c r="F35" s="4"/>
      <c r="G35" s="4"/>
      <c r="H35" s="4"/>
      <c r="I35" s="55"/>
      <c r="J35" s="4"/>
    </row>
    <row r="36" spans="1:10">
      <c r="A36" s="4"/>
      <c r="B36" s="4"/>
      <c r="C36" s="55"/>
      <c r="D36" s="4"/>
      <c r="E36" s="55"/>
      <c r="F36" s="4"/>
      <c r="G36" s="4"/>
      <c r="H36" s="4"/>
      <c r="I36" s="55"/>
      <c r="J36" s="4"/>
    </row>
    <row r="37" spans="1:10" s="4" customFormat="1" ht="15" customHeight="1">
      <c r="C37" s="55"/>
      <c r="E37" s="55"/>
      <c r="I37" s="55"/>
    </row>
    <row r="38" spans="1:10">
      <c r="A38" s="4"/>
      <c r="B38" s="4"/>
      <c r="C38" s="55"/>
      <c r="D38" s="4"/>
      <c r="E38" s="55"/>
      <c r="F38" s="4"/>
      <c r="G38" s="4"/>
      <c r="H38" s="4"/>
      <c r="I38" s="55"/>
      <c r="J38" s="4"/>
    </row>
    <row r="39" spans="1:10">
      <c r="A39" s="4"/>
      <c r="B39" s="4"/>
      <c r="C39" s="55"/>
      <c r="D39" s="4"/>
      <c r="E39" s="55"/>
      <c r="F39" s="4"/>
      <c r="G39" s="4"/>
      <c r="H39" s="4"/>
      <c r="I39" s="55"/>
      <c r="J39" s="4"/>
    </row>
    <row r="40" spans="1:10">
      <c r="A40" s="4"/>
      <c r="B40" s="4"/>
      <c r="C40" s="55"/>
      <c r="D40" s="4"/>
      <c r="E40" s="55"/>
      <c r="F40" s="4"/>
      <c r="G40" s="4"/>
      <c r="H40" s="4"/>
      <c r="I40" s="55"/>
      <c r="J40" s="4"/>
    </row>
    <row r="41" spans="1:10">
      <c r="A41" s="4"/>
      <c r="B41" s="4"/>
      <c r="C41" s="55"/>
      <c r="D41" s="4"/>
      <c r="E41" s="55"/>
      <c r="F41" s="4"/>
      <c r="G41" s="4"/>
      <c r="H41" s="4"/>
      <c r="I41" s="55"/>
      <c r="J41" s="4"/>
    </row>
    <row r="42" spans="1:10">
      <c r="A42" s="4"/>
      <c r="B42" s="4"/>
      <c r="C42" s="55"/>
      <c r="D42" s="4"/>
      <c r="E42" s="55"/>
      <c r="F42" s="4"/>
      <c r="G42" s="4"/>
      <c r="H42" s="4"/>
      <c r="I42" s="55"/>
      <c r="J42" s="4"/>
    </row>
    <row r="43" spans="1:10">
      <c r="A43" s="4"/>
      <c r="B43" s="4"/>
      <c r="C43" s="55"/>
      <c r="D43" s="4"/>
      <c r="E43" s="55"/>
      <c r="F43" s="4"/>
      <c r="G43" s="4"/>
      <c r="H43" s="4"/>
      <c r="I43" s="55"/>
      <c r="J43" s="4"/>
    </row>
    <row r="44" spans="1:10">
      <c r="A44" s="4"/>
      <c r="B44" s="4"/>
      <c r="C44" s="55"/>
      <c r="D44" s="4"/>
      <c r="E44" s="55"/>
      <c r="F44" s="4"/>
      <c r="G44" s="4"/>
      <c r="H44" s="4"/>
      <c r="I44" s="55"/>
      <c r="J44" s="4"/>
    </row>
    <row r="45" spans="1:10">
      <c r="A45" s="4"/>
      <c r="B45" s="4"/>
      <c r="C45" s="55"/>
      <c r="D45" s="4"/>
      <c r="E45" s="55"/>
      <c r="F45" s="4"/>
      <c r="G45" s="4"/>
      <c r="H45" s="4"/>
      <c r="I45" s="55"/>
      <c r="J45" s="4"/>
    </row>
    <row r="46" spans="1:10">
      <c r="A46" s="4"/>
      <c r="B46" s="4"/>
      <c r="C46" s="55"/>
      <c r="D46" s="4"/>
      <c r="E46" s="55"/>
      <c r="F46" s="4"/>
      <c r="G46" s="4"/>
      <c r="H46" s="4"/>
      <c r="I46" s="55"/>
      <c r="J46" s="4"/>
    </row>
    <row r="47" spans="1:10">
      <c r="A47" s="4"/>
      <c r="B47" s="4"/>
      <c r="C47" s="55"/>
      <c r="D47" s="4"/>
      <c r="E47" s="55"/>
      <c r="F47" s="4"/>
      <c r="G47" s="4"/>
      <c r="H47" s="4"/>
      <c r="I47" s="55"/>
      <c r="J47" s="4"/>
    </row>
    <row r="48" spans="1:10">
      <c r="A48" s="4"/>
      <c r="B48" s="4"/>
      <c r="C48" s="55"/>
      <c r="D48" s="4"/>
      <c r="E48" s="55"/>
      <c r="F48" s="4"/>
      <c r="G48" s="4"/>
      <c r="H48" s="4"/>
      <c r="I48" s="55"/>
      <c r="J48" s="4"/>
    </row>
    <row r="49" spans="1:10">
      <c r="A49" s="4"/>
      <c r="B49" s="4"/>
      <c r="C49" s="55"/>
      <c r="D49" s="4"/>
      <c r="E49" s="55"/>
      <c r="F49" s="4"/>
      <c r="G49" s="4"/>
      <c r="H49" s="4"/>
      <c r="I49" s="55"/>
      <c r="J49" s="4"/>
    </row>
    <row r="50" spans="1:10">
      <c r="A50" s="4"/>
      <c r="B50" s="4"/>
      <c r="C50" s="55"/>
      <c r="D50" s="4"/>
      <c r="E50" s="55"/>
      <c r="F50" s="4"/>
      <c r="G50" s="4"/>
      <c r="H50" s="4"/>
      <c r="I50" s="55"/>
      <c r="J50" s="4"/>
    </row>
    <row r="51" spans="1:10">
      <c r="A51" s="4"/>
      <c r="B51" s="4"/>
      <c r="C51" s="55"/>
      <c r="D51" s="4"/>
      <c r="E51" s="55"/>
      <c r="F51" s="4"/>
      <c r="G51" s="4"/>
      <c r="H51" s="4"/>
      <c r="I51" s="55"/>
      <c r="J51" s="4"/>
    </row>
    <row r="52" spans="1:10">
      <c r="A52" s="4"/>
      <c r="B52" s="4"/>
      <c r="C52" s="55"/>
      <c r="D52" s="4"/>
      <c r="E52" s="55"/>
      <c r="F52" s="4"/>
      <c r="G52" s="4"/>
      <c r="H52" s="4"/>
      <c r="I52" s="55"/>
      <c r="J52" s="4"/>
    </row>
    <row r="53" spans="1:10">
      <c r="A53" s="4"/>
      <c r="B53" s="4"/>
      <c r="C53" s="55"/>
      <c r="D53" s="4"/>
      <c r="E53" s="55"/>
      <c r="F53" s="4"/>
      <c r="G53" s="4"/>
      <c r="H53" s="4"/>
      <c r="I53" s="55"/>
      <c r="J53" s="4"/>
    </row>
    <row r="54" spans="1:10">
      <c r="A54" s="4"/>
      <c r="B54" s="4"/>
      <c r="C54" s="55"/>
      <c r="D54" s="4"/>
      <c r="E54" s="55"/>
      <c r="F54" s="4"/>
      <c r="G54" s="4"/>
      <c r="H54" s="4"/>
      <c r="I54" s="55"/>
      <c r="J54" s="4"/>
    </row>
    <row r="55" spans="1:10">
      <c r="A55" s="4"/>
      <c r="B55" s="4"/>
      <c r="C55" s="55"/>
      <c r="D55" s="4"/>
      <c r="E55" s="55"/>
      <c r="F55" s="4"/>
      <c r="G55" s="4"/>
      <c r="H55" s="4"/>
      <c r="I55" s="55"/>
      <c r="J55" s="4"/>
    </row>
    <row r="56" spans="1:10">
      <c r="A56" s="4"/>
      <c r="B56" s="4"/>
      <c r="C56" s="55"/>
      <c r="D56" s="4"/>
      <c r="E56" s="55"/>
      <c r="F56" s="4"/>
      <c r="G56" s="4"/>
      <c r="H56" s="4"/>
      <c r="I56" s="55"/>
      <c r="J56" s="4"/>
    </row>
    <row r="57" spans="1:10">
      <c r="A57" s="4"/>
      <c r="B57" s="4"/>
      <c r="C57" s="55"/>
      <c r="D57" s="4"/>
      <c r="E57" s="55"/>
      <c r="F57" s="4"/>
      <c r="G57" s="4"/>
      <c r="H57" s="4"/>
      <c r="I57" s="55"/>
      <c r="J57" s="4"/>
    </row>
    <row r="58" spans="1:10">
      <c r="A58" s="4"/>
      <c r="B58" s="4"/>
      <c r="C58" s="55"/>
      <c r="D58" s="4"/>
      <c r="E58" s="55"/>
      <c r="F58" s="4"/>
      <c r="G58" s="4"/>
      <c r="H58" s="4"/>
      <c r="I58" s="55"/>
      <c r="J58" s="4"/>
    </row>
    <row r="59" spans="1:10">
      <c r="A59" s="4"/>
      <c r="B59" s="4"/>
      <c r="C59" s="55"/>
      <c r="D59" s="4"/>
      <c r="E59" s="55"/>
      <c r="F59" s="4"/>
      <c r="G59" s="4"/>
      <c r="H59" s="4"/>
      <c r="I59" s="55"/>
      <c r="J59" s="4"/>
    </row>
    <row r="60" spans="1:10">
      <c r="A60" s="4"/>
      <c r="B60" s="4"/>
      <c r="C60" s="55"/>
      <c r="D60" s="4"/>
      <c r="E60" s="55"/>
      <c r="F60" s="4"/>
      <c r="G60" s="4"/>
      <c r="H60" s="4"/>
      <c r="I60" s="55"/>
      <c r="J60" s="4"/>
    </row>
    <row r="61" spans="1:10">
      <c r="A61" s="4"/>
      <c r="B61" s="4"/>
      <c r="C61" s="55"/>
      <c r="D61" s="4"/>
      <c r="E61" s="55"/>
      <c r="F61" s="4"/>
      <c r="G61" s="4"/>
      <c r="H61" s="4"/>
      <c r="I61" s="55"/>
      <c r="J61" s="4"/>
    </row>
    <row r="62" spans="1:10">
      <c r="A62" s="4"/>
      <c r="B62" s="4"/>
      <c r="C62" s="55"/>
      <c r="D62" s="4"/>
      <c r="E62" s="55"/>
      <c r="F62" s="4"/>
      <c r="G62" s="4"/>
      <c r="H62" s="4"/>
      <c r="I62" s="55"/>
      <c r="J62" s="4"/>
    </row>
    <row r="63" spans="1:10">
      <c r="A63" s="4"/>
      <c r="B63" s="4"/>
      <c r="C63" s="55"/>
      <c r="D63" s="4"/>
      <c r="E63" s="55"/>
      <c r="F63" s="4"/>
      <c r="G63" s="4"/>
      <c r="H63" s="4"/>
      <c r="I63" s="55"/>
      <c r="J63" s="4"/>
    </row>
    <row r="64" spans="1:10">
      <c r="A64" s="4"/>
      <c r="B64" s="4"/>
      <c r="C64" s="55"/>
      <c r="D64" s="4"/>
      <c r="E64" s="55"/>
      <c r="F64" s="4"/>
      <c r="G64" s="4"/>
      <c r="H64" s="4"/>
      <c r="I64" s="55"/>
      <c r="J64" s="4"/>
    </row>
    <row r="65" spans="1:10">
      <c r="A65" s="4"/>
      <c r="B65" s="4"/>
      <c r="C65" s="55"/>
      <c r="D65" s="4"/>
      <c r="E65" s="55"/>
      <c r="F65" s="4"/>
      <c r="G65" s="4"/>
      <c r="H65" s="4"/>
      <c r="I65" s="55"/>
      <c r="J65" s="4"/>
    </row>
    <row r="66" spans="1:10">
      <c r="A66" s="4"/>
      <c r="B66" s="4"/>
      <c r="C66" s="55"/>
      <c r="D66" s="4"/>
      <c r="E66" s="55"/>
      <c r="F66" s="4"/>
      <c r="G66" s="4"/>
      <c r="H66" s="4"/>
      <c r="I66" s="55"/>
      <c r="J66" s="4"/>
    </row>
    <row r="67" spans="1:10">
      <c r="A67" s="4"/>
      <c r="B67" s="4"/>
      <c r="C67" s="55"/>
      <c r="D67" s="4"/>
      <c r="E67" s="55"/>
      <c r="F67" s="4"/>
      <c r="G67" s="4"/>
      <c r="H67" s="4"/>
      <c r="I67" s="55"/>
      <c r="J67" s="4"/>
    </row>
    <row r="68" spans="1:10">
      <c r="A68" s="4"/>
      <c r="B68" s="4"/>
      <c r="C68" s="55"/>
      <c r="D68" s="4"/>
      <c r="E68" s="55"/>
      <c r="F68" s="4"/>
      <c r="G68" s="4"/>
      <c r="H68" s="4"/>
      <c r="I68" s="55"/>
      <c r="J68" s="4"/>
    </row>
    <row r="69" spans="1:10">
      <c r="A69" s="4"/>
      <c r="B69" s="4"/>
      <c r="C69" s="55"/>
      <c r="D69" s="4"/>
      <c r="E69" s="55"/>
      <c r="F69" s="4"/>
      <c r="G69" s="4"/>
      <c r="H69" s="4"/>
      <c r="I69" s="55"/>
      <c r="J69" s="4"/>
    </row>
    <row r="70" spans="1:10">
      <c r="A70" s="4"/>
      <c r="B70" s="4"/>
      <c r="C70" s="55"/>
      <c r="D70" s="4"/>
      <c r="E70" s="55"/>
      <c r="F70" s="4"/>
      <c r="G70" s="4"/>
      <c r="H70" s="4"/>
      <c r="I70" s="55"/>
      <c r="J70" s="4"/>
    </row>
    <row r="71" spans="1:10">
      <c r="A71" s="4"/>
      <c r="B71" s="4"/>
      <c r="C71" s="55"/>
      <c r="D71" s="4"/>
      <c r="E71" s="55"/>
      <c r="F71" s="4"/>
      <c r="G71" s="4"/>
      <c r="H71" s="4"/>
      <c r="I71" s="55"/>
      <c r="J71" s="4"/>
    </row>
    <row r="72" spans="1:10">
      <c r="A72" s="4"/>
      <c r="B72" s="4"/>
      <c r="C72" s="55"/>
      <c r="D72" s="4"/>
      <c r="E72" s="55"/>
      <c r="F72" s="4"/>
      <c r="G72" s="4"/>
      <c r="H72" s="4"/>
      <c r="I72" s="55"/>
      <c r="J72" s="4"/>
    </row>
    <row r="73" spans="1:10">
      <c r="A73" s="4"/>
      <c r="B73" s="4"/>
      <c r="C73" s="55"/>
      <c r="D73" s="4"/>
      <c r="E73" s="55"/>
      <c r="F73" s="4"/>
      <c r="G73" s="4"/>
      <c r="H73" s="4"/>
      <c r="I73" s="55"/>
      <c r="J73" s="4"/>
    </row>
    <row r="74" spans="1:10">
      <c r="A74" s="4"/>
      <c r="B74" s="4"/>
      <c r="C74" s="55"/>
      <c r="D74" s="4"/>
      <c r="E74" s="55"/>
      <c r="F74" s="4"/>
      <c r="G74" s="4"/>
      <c r="H74" s="4"/>
      <c r="I74" s="55"/>
      <c r="J74" s="4"/>
    </row>
    <row r="75" spans="1:10">
      <c r="A75" s="4"/>
      <c r="B75" s="4"/>
      <c r="C75" s="55"/>
      <c r="D75" s="4"/>
      <c r="E75" s="55"/>
      <c r="F75" s="4"/>
      <c r="G75" s="4"/>
      <c r="H75" s="4"/>
      <c r="I75" s="55"/>
      <c r="J75" s="4"/>
    </row>
    <row r="76" spans="1:10">
      <c r="A76" s="4"/>
      <c r="B76" s="4"/>
      <c r="C76" s="55"/>
      <c r="D76" s="4"/>
      <c r="E76" s="55"/>
      <c r="F76" s="4"/>
      <c r="G76" s="4"/>
      <c r="H76" s="4"/>
      <c r="I76" s="55"/>
      <c r="J76" s="4"/>
    </row>
    <row r="77" spans="1:10">
      <c r="A77" s="4"/>
      <c r="B77" s="4"/>
      <c r="C77" s="55"/>
      <c r="D77" s="4"/>
      <c r="E77" s="55"/>
      <c r="F77" s="4"/>
      <c r="G77" s="4"/>
      <c r="H77" s="4"/>
      <c r="I77" s="55"/>
      <c r="J77" s="4"/>
    </row>
    <row r="78" spans="1:10">
      <c r="A78" s="4"/>
      <c r="B78" s="4"/>
      <c r="C78" s="55"/>
      <c r="D78" s="4"/>
      <c r="E78" s="55"/>
      <c r="F78" s="4"/>
      <c r="G78" s="4"/>
      <c r="H78" s="4"/>
      <c r="I78" s="55"/>
      <c r="J78" s="4"/>
    </row>
    <row r="79" spans="1:10">
      <c r="A79" s="4"/>
      <c r="B79" s="4"/>
      <c r="C79" s="55"/>
      <c r="D79" s="4"/>
      <c r="E79" s="55"/>
      <c r="F79" s="4"/>
      <c r="G79" s="4"/>
      <c r="H79" s="4"/>
      <c r="I79" s="55"/>
      <c r="J79" s="4"/>
    </row>
    <row r="80" spans="1:10">
      <c r="A80" s="4"/>
      <c r="B80" s="4"/>
      <c r="C80" s="55"/>
      <c r="D80" s="4"/>
      <c r="E80" s="55"/>
      <c r="F80" s="4"/>
      <c r="G80" s="4"/>
      <c r="H80" s="4"/>
      <c r="I80" s="55"/>
      <c r="J80" s="4"/>
    </row>
    <row r="81" spans="1:10">
      <c r="A81" s="4"/>
      <c r="B81" s="4"/>
      <c r="C81" s="55"/>
      <c r="D81" s="4"/>
      <c r="E81" s="55"/>
      <c r="F81" s="4"/>
      <c r="G81" s="4"/>
      <c r="H81" s="4"/>
      <c r="I81" s="55"/>
      <c r="J81" s="4"/>
    </row>
    <row r="82" spans="1:10">
      <c r="A82" s="4"/>
      <c r="B82" s="4"/>
      <c r="C82" s="55"/>
      <c r="D82" s="4"/>
      <c r="E82" s="55"/>
      <c r="F82" s="4"/>
      <c r="G82" s="4"/>
      <c r="H82" s="4"/>
      <c r="I82" s="55"/>
      <c r="J82" s="4"/>
    </row>
    <row r="83" spans="1:10">
      <c r="A83" s="4"/>
      <c r="B83" s="4"/>
      <c r="C83" s="55"/>
      <c r="D83" s="4"/>
      <c r="E83" s="55"/>
      <c r="F83" s="4"/>
      <c r="G83" s="4"/>
      <c r="H83" s="4"/>
      <c r="I83" s="55"/>
      <c r="J83" s="4"/>
    </row>
    <row r="84" spans="1:10">
      <c r="A84" s="4"/>
      <c r="B84" s="4"/>
      <c r="C84" s="55"/>
      <c r="D84" s="4"/>
      <c r="E84" s="55"/>
      <c r="F84" s="4"/>
      <c r="G84" s="4"/>
      <c r="H84" s="4"/>
      <c r="I84" s="55"/>
      <c r="J84" s="4"/>
    </row>
    <row r="85" spans="1:10">
      <c r="A85" s="4"/>
      <c r="B85" s="4"/>
      <c r="C85" s="55"/>
      <c r="D85" s="4"/>
      <c r="E85" s="55"/>
      <c r="F85" s="4"/>
      <c r="G85" s="4"/>
      <c r="H85" s="4"/>
      <c r="I85" s="55"/>
      <c r="J85" s="4"/>
    </row>
    <row r="86" spans="1:10">
      <c r="A86" s="4"/>
      <c r="B86" s="4"/>
      <c r="C86" s="55"/>
      <c r="D86" s="4"/>
      <c r="E86" s="55"/>
      <c r="F86" s="4"/>
      <c r="G86" s="4"/>
      <c r="H86" s="4"/>
      <c r="I86" s="55"/>
      <c r="J86" s="4"/>
    </row>
    <row r="87" spans="1:10">
      <c r="A87" s="4"/>
      <c r="B87" s="4"/>
      <c r="C87" s="55"/>
      <c r="D87" s="4"/>
      <c r="E87" s="55"/>
      <c r="F87" s="4"/>
      <c r="G87" s="4"/>
      <c r="H87" s="4"/>
      <c r="I87" s="55"/>
      <c r="J87" s="4"/>
    </row>
    <row r="88" spans="1:10">
      <c r="A88" s="4"/>
      <c r="B88" s="4"/>
      <c r="C88" s="55"/>
      <c r="D88" s="4"/>
      <c r="E88" s="55"/>
      <c r="F88" s="4"/>
      <c r="G88" s="4"/>
      <c r="H88" s="4"/>
      <c r="I88" s="55"/>
      <c r="J88" s="4"/>
    </row>
    <row r="89" spans="1:10">
      <c r="A89" s="4"/>
      <c r="B89" s="4"/>
      <c r="C89" s="55"/>
      <c r="D89" s="4"/>
      <c r="E89" s="55"/>
      <c r="F89" s="4"/>
      <c r="G89" s="4"/>
      <c r="H89" s="4"/>
      <c r="I89" s="55"/>
      <c r="J89" s="4"/>
    </row>
    <row r="90" spans="1:10">
      <c r="A90" s="4"/>
      <c r="B90" s="4"/>
      <c r="C90" s="55"/>
      <c r="D90" s="4"/>
      <c r="E90" s="55"/>
      <c r="F90" s="4"/>
      <c r="G90" s="4"/>
      <c r="H90" s="4"/>
      <c r="I90" s="55"/>
      <c r="J90" s="4"/>
    </row>
    <row r="91" spans="1:10">
      <c r="A91" s="4"/>
      <c r="B91" s="4"/>
      <c r="C91" s="55"/>
      <c r="D91" s="4"/>
      <c r="E91" s="55"/>
      <c r="F91" s="4"/>
      <c r="G91" s="4"/>
      <c r="H91" s="4"/>
      <c r="I91" s="55"/>
      <c r="J91" s="4"/>
    </row>
    <row r="92" spans="1:10">
      <c r="A92" s="4"/>
      <c r="B92" s="4"/>
      <c r="C92" s="55"/>
      <c r="D92" s="4"/>
      <c r="E92" s="55"/>
      <c r="F92" s="4"/>
      <c r="G92" s="4"/>
      <c r="H92" s="4"/>
      <c r="I92" s="55"/>
      <c r="J92" s="4"/>
    </row>
    <row r="93" spans="1:10">
      <c r="A93" s="4"/>
      <c r="B93" s="4"/>
      <c r="C93" s="55"/>
      <c r="D93" s="4"/>
      <c r="E93" s="55"/>
      <c r="F93" s="4"/>
      <c r="G93" s="4"/>
      <c r="H93" s="4"/>
      <c r="I93" s="55"/>
      <c r="J93" s="4"/>
    </row>
    <row r="94" spans="1:10">
      <c r="A94" s="4"/>
      <c r="B94" s="4"/>
      <c r="C94" s="55"/>
      <c r="D94" s="4"/>
      <c r="E94" s="55"/>
      <c r="F94" s="4"/>
      <c r="G94" s="4"/>
      <c r="H94" s="4"/>
      <c r="I94" s="55"/>
      <c r="J94" s="4"/>
    </row>
    <row r="95" spans="1:10">
      <c r="A95" s="4"/>
      <c r="B95" s="4"/>
      <c r="C95" s="55"/>
      <c r="D95" s="4"/>
      <c r="E95" s="55"/>
      <c r="F95" s="4"/>
      <c r="G95" s="4"/>
      <c r="H95" s="4"/>
      <c r="I95" s="55"/>
      <c r="J95" s="4"/>
    </row>
    <row r="96" spans="1:10">
      <c r="A96" s="4"/>
      <c r="B96" s="4"/>
      <c r="C96" s="55"/>
      <c r="D96" s="4"/>
      <c r="E96" s="55"/>
      <c r="F96" s="4"/>
      <c r="G96" s="4"/>
      <c r="H96" s="4"/>
      <c r="I96" s="55"/>
      <c r="J96" s="4"/>
    </row>
    <row r="97" spans="1:10">
      <c r="A97" s="4"/>
      <c r="B97" s="4"/>
      <c r="C97" s="55"/>
      <c r="D97" s="4"/>
      <c r="E97" s="55"/>
      <c r="F97" s="4"/>
      <c r="G97" s="4"/>
      <c r="H97" s="4"/>
      <c r="I97" s="55"/>
      <c r="J97" s="4"/>
    </row>
    <row r="98" spans="1:10">
      <c r="A98" s="4"/>
      <c r="B98" s="4"/>
      <c r="C98" s="55"/>
      <c r="D98" s="4"/>
      <c r="E98" s="55"/>
      <c r="F98" s="4"/>
      <c r="G98" s="4"/>
      <c r="H98" s="4"/>
      <c r="I98" s="55"/>
      <c r="J98" s="4"/>
    </row>
    <row r="99" spans="1:10">
      <c r="A99" s="4"/>
      <c r="B99" s="4"/>
      <c r="C99" s="55"/>
      <c r="D99" s="4"/>
      <c r="E99" s="55"/>
      <c r="F99" s="4"/>
      <c r="G99" s="4"/>
      <c r="H99" s="4"/>
      <c r="I99" s="55"/>
      <c r="J99" s="4"/>
    </row>
    <row r="100" spans="1:10">
      <c r="A100" s="4"/>
      <c r="B100" s="4"/>
      <c r="C100" s="55"/>
      <c r="D100" s="4"/>
      <c r="E100" s="55"/>
      <c r="F100" s="4"/>
      <c r="G100" s="4"/>
      <c r="H100" s="4"/>
      <c r="I100" s="55"/>
      <c r="J100" s="4"/>
    </row>
    <row r="101" spans="1:10">
      <c r="A101" s="4"/>
      <c r="B101" s="4"/>
      <c r="C101" s="55"/>
      <c r="D101" s="4"/>
      <c r="E101" s="55"/>
      <c r="F101" s="4"/>
      <c r="G101" s="4"/>
      <c r="H101" s="4"/>
      <c r="I101" s="55"/>
      <c r="J101" s="4"/>
    </row>
    <row r="102" spans="1:10">
      <c r="A102" s="4"/>
      <c r="B102" s="4"/>
      <c r="C102" s="55"/>
      <c r="D102" s="4"/>
      <c r="E102" s="55"/>
      <c r="F102" s="4"/>
      <c r="G102" s="4"/>
      <c r="H102" s="4"/>
      <c r="I102" s="55"/>
      <c r="J102" s="4"/>
    </row>
    <row r="103" spans="1:10">
      <c r="A103" s="4"/>
      <c r="B103" s="4"/>
      <c r="C103" s="55"/>
      <c r="D103" s="4"/>
      <c r="E103" s="55"/>
      <c r="F103" s="4"/>
      <c r="G103" s="4"/>
      <c r="H103" s="4"/>
      <c r="I103" s="55"/>
      <c r="J103" s="4"/>
    </row>
    <row r="104" spans="1:10">
      <c r="A104" s="4"/>
      <c r="B104" s="4"/>
      <c r="C104" s="55"/>
      <c r="D104" s="4"/>
      <c r="E104" s="55"/>
      <c r="F104" s="4"/>
      <c r="G104" s="4"/>
      <c r="H104" s="4"/>
      <c r="I104" s="55"/>
      <c r="J104" s="4"/>
    </row>
    <row r="105" spans="1:10">
      <c r="A105" s="4"/>
      <c r="B105" s="4"/>
      <c r="C105" s="55"/>
      <c r="D105" s="4"/>
      <c r="E105" s="55"/>
      <c r="F105" s="4"/>
      <c r="G105" s="4"/>
      <c r="H105" s="4"/>
      <c r="I105" s="55"/>
      <c r="J105" s="4"/>
    </row>
    <row r="106" spans="1:10">
      <c r="A106" s="4"/>
      <c r="B106" s="4"/>
      <c r="C106" s="55"/>
      <c r="D106" s="4"/>
      <c r="E106" s="55"/>
      <c r="F106" s="4"/>
      <c r="G106" s="4"/>
      <c r="H106" s="4"/>
      <c r="I106" s="55"/>
      <c r="J106" s="4"/>
    </row>
    <row r="107" spans="1:10">
      <c r="A107" s="4"/>
      <c r="B107" s="4"/>
      <c r="C107" s="55"/>
      <c r="D107" s="4"/>
      <c r="E107" s="55"/>
      <c r="F107" s="4"/>
      <c r="G107" s="4"/>
      <c r="H107" s="4"/>
      <c r="I107" s="55"/>
      <c r="J107" s="4"/>
    </row>
    <row r="108" spans="1:10">
      <c r="A108" s="4"/>
      <c r="B108" s="4"/>
      <c r="C108" s="55"/>
      <c r="D108" s="4"/>
      <c r="E108" s="55"/>
      <c r="F108" s="4"/>
      <c r="G108" s="4"/>
      <c r="H108" s="4"/>
      <c r="I108" s="55"/>
      <c r="J108" s="4"/>
    </row>
    <row r="109" spans="1:10">
      <c r="A109" s="4"/>
      <c r="B109" s="4"/>
      <c r="C109" s="55"/>
      <c r="D109" s="4"/>
      <c r="E109" s="55"/>
      <c r="F109" s="4"/>
      <c r="G109" s="4"/>
      <c r="H109" s="4"/>
      <c r="I109" s="55"/>
      <c r="J109" s="4"/>
    </row>
    <row r="110" spans="1:10">
      <c r="A110" s="4"/>
      <c r="B110" s="4"/>
      <c r="C110" s="55"/>
      <c r="D110" s="4"/>
      <c r="E110" s="55"/>
      <c r="F110" s="4"/>
      <c r="G110" s="4"/>
      <c r="H110" s="4"/>
      <c r="I110" s="55"/>
      <c r="J110" s="4"/>
    </row>
    <row r="111" spans="1:10">
      <c r="A111" s="4"/>
      <c r="B111" s="4"/>
      <c r="C111" s="55"/>
      <c r="D111" s="4"/>
      <c r="E111" s="55"/>
      <c r="F111" s="4"/>
      <c r="G111" s="4"/>
      <c r="H111" s="4"/>
      <c r="I111" s="55"/>
      <c r="J111" s="4"/>
    </row>
    <row r="112" spans="1:10">
      <c r="A112" s="4"/>
      <c r="B112" s="4"/>
      <c r="C112" s="55"/>
      <c r="D112" s="4"/>
      <c r="E112" s="55"/>
      <c r="F112" s="4"/>
      <c r="G112" s="4"/>
      <c r="H112" s="4"/>
      <c r="I112" s="55"/>
      <c r="J112" s="4"/>
    </row>
    <row r="113" spans="1:10">
      <c r="A113" s="4"/>
      <c r="B113" s="4"/>
      <c r="C113" s="55"/>
      <c r="D113" s="4"/>
      <c r="E113" s="55"/>
      <c r="F113" s="4"/>
      <c r="G113" s="4"/>
      <c r="H113" s="4"/>
      <c r="I113" s="55"/>
      <c r="J113" s="4"/>
    </row>
    <row r="114" spans="1:10">
      <c r="A114" s="4"/>
      <c r="B114" s="4"/>
      <c r="C114" s="55"/>
      <c r="D114" s="4"/>
      <c r="E114" s="55"/>
      <c r="F114" s="4"/>
      <c r="G114" s="4"/>
      <c r="H114" s="4"/>
      <c r="I114" s="55"/>
      <c r="J114" s="4"/>
    </row>
    <row r="115" spans="1:10">
      <c r="A115" s="4"/>
      <c r="B115" s="4"/>
      <c r="C115" s="55"/>
      <c r="D115" s="4"/>
      <c r="E115" s="55"/>
      <c r="F115" s="4"/>
      <c r="G115" s="4"/>
      <c r="H115" s="4"/>
      <c r="I115" s="55"/>
      <c r="J115" s="4"/>
    </row>
    <row r="116" spans="1:10">
      <c r="A116" s="4"/>
      <c r="B116" s="4"/>
      <c r="C116" s="55"/>
      <c r="D116" s="4"/>
      <c r="E116" s="55"/>
      <c r="F116" s="4"/>
      <c r="G116" s="4"/>
      <c r="H116" s="4"/>
      <c r="I116" s="55"/>
      <c r="J116" s="4"/>
    </row>
    <row r="117" spans="1:10">
      <c r="A117" s="4"/>
      <c r="B117" s="4"/>
      <c r="C117" s="55"/>
      <c r="D117" s="4"/>
      <c r="E117" s="55"/>
      <c r="F117" s="4"/>
      <c r="G117" s="4"/>
      <c r="H117" s="4"/>
      <c r="I117" s="55"/>
      <c r="J117" s="4"/>
    </row>
    <row r="118" spans="1:10">
      <c r="A118" s="4"/>
      <c r="B118" s="4"/>
      <c r="C118" s="55"/>
      <c r="D118" s="4"/>
      <c r="E118" s="55"/>
      <c r="F118" s="4"/>
      <c r="G118" s="4"/>
      <c r="H118" s="4"/>
      <c r="I118" s="55"/>
      <c r="J118" s="4"/>
    </row>
    <row r="119" spans="1:10">
      <c r="A119" s="4"/>
      <c r="B119" s="4"/>
      <c r="C119" s="55"/>
      <c r="D119" s="4"/>
      <c r="E119" s="55"/>
      <c r="F119" s="4"/>
      <c r="G119" s="4"/>
      <c r="H119" s="4"/>
      <c r="I119" s="55"/>
      <c r="J119" s="4"/>
    </row>
    <row r="120" spans="1:10">
      <c r="A120" s="4"/>
      <c r="B120" s="4"/>
      <c r="C120" s="55"/>
      <c r="D120" s="4"/>
      <c r="E120" s="55"/>
      <c r="F120" s="4"/>
      <c r="G120" s="4"/>
      <c r="H120" s="4"/>
      <c r="I120" s="55"/>
      <c r="J120" s="4"/>
    </row>
    <row r="121" spans="1:10">
      <c r="A121" s="4"/>
      <c r="B121" s="4"/>
      <c r="C121" s="55"/>
      <c r="D121" s="4"/>
      <c r="E121" s="55"/>
      <c r="F121" s="4"/>
      <c r="G121" s="4"/>
      <c r="H121" s="4"/>
      <c r="I121" s="55"/>
      <c r="J121" s="4"/>
    </row>
    <row r="122" spans="1:10">
      <c r="A122" s="4"/>
      <c r="B122" s="4"/>
      <c r="C122" s="55"/>
      <c r="D122" s="4"/>
      <c r="E122" s="55"/>
      <c r="F122" s="4"/>
      <c r="G122" s="4"/>
      <c r="H122" s="4"/>
      <c r="I122" s="55"/>
      <c r="J122" s="4"/>
    </row>
    <row r="123" spans="1:10">
      <c r="A123" s="4"/>
      <c r="B123" s="4"/>
      <c r="C123" s="55"/>
      <c r="D123" s="4"/>
      <c r="E123" s="55"/>
      <c r="F123" s="4"/>
      <c r="G123" s="4"/>
      <c r="H123" s="4"/>
      <c r="I123" s="55"/>
      <c r="J123" s="4"/>
    </row>
    <row r="124" spans="1:10">
      <c r="A124" s="4"/>
      <c r="B124" s="4"/>
      <c r="C124" s="55"/>
      <c r="D124" s="4"/>
      <c r="E124" s="55"/>
      <c r="F124" s="4"/>
      <c r="G124" s="4"/>
      <c r="H124" s="4"/>
      <c r="I124" s="55"/>
      <c r="J124" s="4"/>
    </row>
    <row r="125" spans="1:10">
      <c r="A125" s="4"/>
      <c r="B125" s="4"/>
      <c r="C125" s="55"/>
      <c r="D125" s="4"/>
      <c r="E125" s="55"/>
      <c r="F125" s="4"/>
      <c r="G125" s="4"/>
      <c r="H125" s="4"/>
      <c r="I125" s="55"/>
      <c r="J125" s="4"/>
    </row>
    <row r="126" spans="1:10">
      <c r="A126" s="4"/>
      <c r="B126" s="4"/>
      <c r="C126" s="55"/>
      <c r="D126" s="4"/>
      <c r="E126" s="55"/>
      <c r="F126" s="4"/>
      <c r="G126" s="4"/>
      <c r="H126" s="4"/>
      <c r="I126" s="55"/>
      <c r="J126" s="4"/>
    </row>
    <row r="127" spans="1:10">
      <c r="A127" s="4"/>
      <c r="B127" s="4"/>
      <c r="C127" s="55"/>
      <c r="D127" s="4"/>
      <c r="E127" s="55"/>
      <c r="F127" s="4"/>
      <c r="G127" s="4"/>
      <c r="H127" s="4"/>
      <c r="I127" s="55"/>
      <c r="J127" s="4"/>
    </row>
    <row r="128" spans="1:10">
      <c r="A128" s="4"/>
      <c r="B128" s="4"/>
      <c r="C128" s="55"/>
      <c r="D128" s="4"/>
      <c r="E128" s="55"/>
      <c r="F128" s="4"/>
      <c r="G128" s="4"/>
      <c r="H128" s="4"/>
      <c r="I128" s="55"/>
      <c r="J128" s="4"/>
    </row>
    <row r="129" spans="1:10">
      <c r="A129" s="4"/>
      <c r="B129" s="4"/>
      <c r="C129" s="55"/>
      <c r="D129" s="4"/>
      <c r="E129" s="55"/>
      <c r="F129" s="4"/>
      <c r="G129" s="4"/>
      <c r="H129" s="4"/>
      <c r="I129" s="55"/>
      <c r="J129" s="4"/>
    </row>
    <row r="130" spans="1:10">
      <c r="A130" s="4"/>
      <c r="B130" s="4"/>
      <c r="C130" s="55"/>
      <c r="D130" s="4"/>
      <c r="E130" s="55"/>
      <c r="F130" s="4"/>
      <c r="G130" s="4"/>
      <c r="H130" s="4"/>
      <c r="I130" s="55"/>
      <c r="J130" s="4"/>
    </row>
    <row r="131" spans="1:10">
      <c r="A131" s="4"/>
      <c r="B131" s="4"/>
      <c r="C131" s="55"/>
      <c r="D131" s="4"/>
      <c r="E131" s="55"/>
      <c r="F131" s="4"/>
      <c r="G131" s="4"/>
      <c r="H131" s="4"/>
      <c r="I131" s="55"/>
      <c r="J131" s="4"/>
    </row>
    <row r="132" spans="1:10">
      <c r="A132" s="4"/>
      <c r="B132" s="4"/>
      <c r="C132" s="55"/>
      <c r="D132" s="4"/>
      <c r="E132" s="55"/>
      <c r="F132" s="4"/>
      <c r="G132" s="4"/>
      <c r="H132" s="4"/>
      <c r="I132" s="55"/>
      <c r="J132" s="4"/>
    </row>
    <row r="133" spans="1:10">
      <c r="A133" s="4"/>
      <c r="B133" s="4"/>
      <c r="C133" s="55"/>
      <c r="D133" s="4"/>
      <c r="E133" s="55"/>
      <c r="F133" s="4"/>
      <c r="G133" s="4"/>
      <c r="H133" s="4"/>
      <c r="I133" s="55"/>
      <c r="J133" s="4"/>
    </row>
    <row r="134" spans="1:10">
      <c r="A134" s="4"/>
      <c r="B134" s="4"/>
      <c r="C134" s="55"/>
      <c r="D134" s="4"/>
      <c r="E134" s="55"/>
      <c r="F134" s="4"/>
      <c r="G134" s="4"/>
      <c r="H134" s="4"/>
      <c r="I134" s="55"/>
      <c r="J134" s="4"/>
    </row>
    <row r="135" spans="1:10">
      <c r="A135" s="4"/>
      <c r="B135" s="4"/>
      <c r="C135" s="55"/>
      <c r="D135" s="4"/>
      <c r="E135" s="55"/>
      <c r="F135" s="4"/>
      <c r="G135" s="4"/>
      <c r="H135" s="4"/>
      <c r="I135" s="55"/>
      <c r="J135" s="4"/>
    </row>
    <row r="136" spans="1:10">
      <c r="A136" s="4"/>
      <c r="B136" s="4"/>
      <c r="C136" s="55"/>
      <c r="D136" s="4"/>
      <c r="E136" s="55"/>
      <c r="F136" s="4"/>
      <c r="G136" s="4"/>
      <c r="H136" s="4"/>
      <c r="I136" s="55"/>
      <c r="J136" s="4"/>
    </row>
    <row r="137" spans="1:10">
      <c r="A137" s="4"/>
      <c r="B137" s="4"/>
      <c r="C137" s="55"/>
      <c r="D137" s="4"/>
      <c r="E137" s="55"/>
      <c r="F137" s="4"/>
      <c r="G137" s="4"/>
      <c r="H137" s="4"/>
      <c r="I137" s="55"/>
      <c r="J137" s="4"/>
    </row>
    <row r="138" spans="1:10">
      <c r="A138" s="4"/>
      <c r="B138" s="4"/>
      <c r="C138" s="55"/>
      <c r="D138" s="4"/>
      <c r="E138" s="55"/>
      <c r="F138" s="4"/>
      <c r="G138" s="4"/>
      <c r="H138" s="4"/>
      <c r="I138" s="55"/>
      <c r="J138" s="4"/>
    </row>
    <row r="139" spans="1:10">
      <c r="A139" s="4"/>
      <c r="B139" s="4"/>
      <c r="C139" s="55"/>
      <c r="D139" s="4"/>
      <c r="E139" s="55"/>
      <c r="F139" s="4"/>
      <c r="G139" s="4"/>
      <c r="H139" s="4"/>
      <c r="I139" s="55"/>
      <c r="J139" s="4"/>
    </row>
    <row r="140" spans="1:10">
      <c r="A140" s="4"/>
      <c r="B140" s="4"/>
      <c r="C140" s="55"/>
      <c r="D140" s="4"/>
      <c r="E140" s="55"/>
      <c r="F140" s="4"/>
      <c r="G140" s="4"/>
      <c r="H140" s="4"/>
      <c r="I140" s="55"/>
      <c r="J140" s="4"/>
    </row>
    <row r="141" spans="1:10">
      <c r="A141" s="4"/>
      <c r="B141" s="4"/>
      <c r="C141" s="55"/>
      <c r="D141" s="4"/>
      <c r="E141" s="55"/>
      <c r="F141" s="4"/>
      <c r="G141" s="4"/>
      <c r="H141" s="4"/>
      <c r="I141" s="55"/>
      <c r="J141" s="4"/>
    </row>
    <row r="142" spans="1:10">
      <c r="A142" s="4"/>
      <c r="B142" s="4"/>
      <c r="C142" s="55"/>
      <c r="D142" s="4"/>
      <c r="E142" s="55"/>
      <c r="F142" s="4"/>
      <c r="G142" s="4"/>
      <c r="H142" s="4"/>
      <c r="I142" s="55"/>
      <c r="J142" s="4"/>
    </row>
    <row r="143" spans="1:10">
      <c r="A143" s="4"/>
      <c r="B143" s="4"/>
      <c r="C143" s="55"/>
      <c r="D143" s="4"/>
      <c r="E143" s="55"/>
      <c r="F143" s="4"/>
      <c r="G143" s="4"/>
      <c r="H143" s="4"/>
      <c r="I143" s="55"/>
      <c r="J143" s="4"/>
    </row>
    <row r="144" spans="1:10">
      <c r="A144" s="4"/>
      <c r="B144" s="4"/>
      <c r="C144" s="55"/>
      <c r="D144" s="4"/>
      <c r="E144" s="55"/>
      <c r="F144" s="4"/>
      <c r="G144" s="4"/>
      <c r="H144" s="4"/>
      <c r="I144" s="55"/>
      <c r="J144" s="4"/>
    </row>
    <row r="145" spans="1:10">
      <c r="A145" s="4"/>
      <c r="B145" s="4"/>
      <c r="C145" s="55"/>
      <c r="D145" s="4"/>
      <c r="E145" s="55"/>
      <c r="F145" s="4"/>
      <c r="G145" s="4"/>
      <c r="H145" s="4"/>
      <c r="I145" s="55"/>
      <c r="J145" s="4"/>
    </row>
    <row r="146" spans="1:10">
      <c r="A146" s="4"/>
      <c r="B146" s="4"/>
      <c r="C146" s="55"/>
      <c r="D146" s="4"/>
      <c r="E146" s="55"/>
      <c r="F146" s="4"/>
      <c r="G146" s="4"/>
      <c r="H146" s="4"/>
      <c r="I146" s="55"/>
      <c r="J146" s="4"/>
    </row>
    <row r="147" spans="1:10">
      <c r="A147" s="4"/>
      <c r="B147" s="4"/>
      <c r="C147" s="55"/>
      <c r="D147" s="4"/>
      <c r="E147" s="55"/>
      <c r="F147" s="4"/>
      <c r="G147" s="4"/>
      <c r="H147" s="4"/>
      <c r="I147" s="55"/>
      <c r="J147" s="4"/>
    </row>
    <row r="148" spans="1:10">
      <c r="A148" s="4"/>
      <c r="B148" s="4"/>
      <c r="C148" s="55"/>
      <c r="D148" s="4"/>
      <c r="E148" s="55"/>
      <c r="F148" s="4"/>
      <c r="G148" s="4"/>
      <c r="H148" s="4"/>
      <c r="I148" s="55"/>
      <c r="J148" s="4"/>
    </row>
    <row r="149" spans="1:10">
      <c r="A149" s="4"/>
      <c r="B149" s="4"/>
      <c r="C149" s="55"/>
      <c r="D149" s="4"/>
      <c r="E149" s="55"/>
      <c r="F149" s="4"/>
      <c r="G149" s="4"/>
      <c r="H149" s="4"/>
      <c r="I149" s="55"/>
      <c r="J149" s="4"/>
    </row>
    <row r="150" spans="1:10">
      <c r="A150" s="4"/>
      <c r="B150" s="4"/>
      <c r="C150" s="55"/>
      <c r="D150" s="4"/>
      <c r="E150" s="55"/>
      <c r="F150" s="4"/>
      <c r="G150" s="4"/>
      <c r="H150" s="4"/>
      <c r="I150" s="55"/>
      <c r="J150" s="4"/>
    </row>
    <row r="151" spans="1:10">
      <c r="A151" s="4"/>
      <c r="B151" s="4"/>
      <c r="C151" s="55"/>
      <c r="D151" s="4"/>
      <c r="E151" s="55"/>
      <c r="F151" s="4"/>
      <c r="G151" s="4"/>
      <c r="H151" s="4"/>
      <c r="I151" s="55"/>
      <c r="J151" s="4"/>
    </row>
    <row r="152" spans="1:10">
      <c r="A152" s="4"/>
      <c r="B152" s="4"/>
      <c r="C152" s="55"/>
      <c r="D152" s="4"/>
      <c r="E152" s="55"/>
      <c r="F152" s="4"/>
      <c r="G152" s="4"/>
      <c r="H152" s="4"/>
      <c r="I152" s="55"/>
      <c r="J152" s="4"/>
    </row>
    <row r="153" spans="1:10">
      <c r="A153" s="4"/>
      <c r="B153" s="4"/>
      <c r="C153" s="55"/>
      <c r="D153" s="4"/>
      <c r="E153" s="55"/>
      <c r="F153" s="4"/>
      <c r="G153" s="4"/>
      <c r="H153" s="4"/>
      <c r="I153" s="55"/>
      <c r="J153" s="4"/>
    </row>
    <row r="154" spans="1:10">
      <c r="A154" s="4"/>
      <c r="B154" s="4"/>
      <c r="C154" s="55"/>
      <c r="D154" s="4"/>
      <c r="E154" s="55"/>
      <c r="F154" s="4"/>
      <c r="G154" s="4"/>
      <c r="H154" s="4"/>
      <c r="I154" s="55"/>
      <c r="J154" s="4"/>
    </row>
    <row r="155" spans="1:10">
      <c r="A155" s="4"/>
      <c r="B155" s="4"/>
      <c r="C155" s="55"/>
      <c r="D155" s="4"/>
      <c r="E155" s="55"/>
      <c r="F155" s="4"/>
      <c r="G155" s="4"/>
      <c r="H155" s="4"/>
      <c r="I155" s="55"/>
      <c r="J155" s="4"/>
    </row>
    <row r="156" spans="1:10">
      <c r="A156" s="4"/>
      <c r="B156" s="4"/>
      <c r="C156" s="55"/>
      <c r="D156" s="4"/>
      <c r="E156" s="55"/>
      <c r="F156" s="4"/>
      <c r="G156" s="4"/>
      <c r="H156" s="4"/>
      <c r="I156" s="55"/>
      <c r="J156" s="4"/>
    </row>
    <row r="157" spans="1:10">
      <c r="A157" s="4"/>
      <c r="B157" s="4"/>
      <c r="C157" s="55"/>
      <c r="D157" s="4"/>
      <c r="E157" s="55"/>
      <c r="F157" s="4"/>
      <c r="G157" s="4"/>
      <c r="H157" s="4"/>
      <c r="I157" s="55"/>
      <c r="J157" s="4"/>
    </row>
    <row r="158" spans="1:10">
      <c r="A158" s="4"/>
      <c r="B158" s="4"/>
      <c r="C158" s="55"/>
      <c r="D158" s="4"/>
      <c r="E158" s="55"/>
      <c r="F158" s="4"/>
      <c r="G158" s="4"/>
      <c r="H158" s="4"/>
      <c r="I158" s="55"/>
      <c r="J158" s="4"/>
    </row>
    <row r="159" spans="1:10">
      <c r="A159" s="4"/>
      <c r="B159" s="4"/>
      <c r="C159" s="55"/>
      <c r="D159" s="4"/>
      <c r="E159" s="55"/>
      <c r="F159" s="4"/>
      <c r="G159" s="4"/>
      <c r="H159" s="4"/>
      <c r="I159" s="55"/>
      <c r="J159" s="4"/>
    </row>
    <row r="160" spans="1:10">
      <c r="A160" s="4"/>
      <c r="B160" s="4"/>
      <c r="C160" s="55"/>
      <c r="D160" s="4"/>
      <c r="E160" s="55"/>
      <c r="F160" s="4"/>
      <c r="G160" s="4"/>
      <c r="H160" s="4"/>
      <c r="I160" s="55"/>
      <c r="J160" s="4"/>
    </row>
    <row r="161" spans="1:10">
      <c r="A161" s="4"/>
      <c r="B161" s="4"/>
      <c r="C161" s="55"/>
      <c r="D161" s="4"/>
      <c r="E161" s="55"/>
      <c r="F161" s="4"/>
      <c r="G161" s="4"/>
      <c r="H161" s="4"/>
      <c r="I161" s="55"/>
      <c r="J161" s="4"/>
    </row>
    <row r="162" spans="1:10">
      <c r="A162" s="4"/>
      <c r="B162" s="4"/>
      <c r="C162" s="55"/>
      <c r="D162" s="4"/>
      <c r="E162" s="55"/>
      <c r="F162" s="4"/>
      <c r="G162" s="4"/>
      <c r="H162" s="4"/>
      <c r="I162" s="55"/>
      <c r="J162" s="4"/>
    </row>
    <row r="163" spans="1:10">
      <c r="A163" s="4"/>
      <c r="B163" s="4"/>
      <c r="C163" s="55"/>
      <c r="D163" s="4"/>
      <c r="E163" s="55"/>
      <c r="F163" s="4"/>
      <c r="G163" s="4"/>
      <c r="H163" s="4"/>
      <c r="I163" s="55"/>
      <c r="J163" s="4"/>
    </row>
    <row r="164" spans="1:10">
      <c r="A164" s="4"/>
      <c r="B164" s="4"/>
      <c r="C164" s="55"/>
      <c r="D164" s="4"/>
      <c r="E164" s="55"/>
      <c r="F164" s="4"/>
      <c r="G164" s="4"/>
      <c r="H164" s="4"/>
      <c r="I164" s="55"/>
      <c r="J164" s="4"/>
    </row>
    <row r="165" spans="1:10">
      <c r="A165" s="4"/>
      <c r="B165" s="4"/>
      <c r="C165" s="55"/>
      <c r="D165" s="4"/>
      <c r="E165" s="55"/>
      <c r="F165" s="4"/>
      <c r="G165" s="4"/>
      <c r="H165" s="4"/>
      <c r="I165" s="55"/>
      <c r="J165" s="4"/>
    </row>
    <row r="166" spans="1:10">
      <c r="A166" s="4"/>
      <c r="B166" s="4"/>
      <c r="C166" s="55"/>
      <c r="D166" s="4"/>
      <c r="E166" s="55"/>
      <c r="F166" s="4"/>
      <c r="G166" s="4"/>
      <c r="H166" s="4"/>
      <c r="I166" s="55"/>
      <c r="J166" s="4"/>
    </row>
    <row r="167" spans="1:10">
      <c r="A167" s="4"/>
      <c r="B167" s="4"/>
      <c r="C167" s="55"/>
      <c r="D167" s="4"/>
      <c r="E167" s="55"/>
      <c r="F167" s="4"/>
      <c r="G167" s="4"/>
      <c r="H167" s="4"/>
      <c r="I167" s="55"/>
      <c r="J167" s="4"/>
    </row>
    <row r="168" spans="1:10">
      <c r="A168" s="4"/>
      <c r="B168" s="4"/>
      <c r="C168" s="55"/>
      <c r="D168" s="4"/>
      <c r="E168" s="55"/>
      <c r="F168" s="4"/>
      <c r="G168" s="4"/>
      <c r="H168" s="4"/>
      <c r="I168" s="55"/>
      <c r="J168" s="4"/>
    </row>
    <row r="169" spans="1:10">
      <c r="A169" s="4"/>
      <c r="B169" s="4"/>
      <c r="C169" s="55"/>
      <c r="D169" s="4"/>
      <c r="E169" s="55"/>
      <c r="F169" s="4"/>
      <c r="G169" s="4"/>
      <c r="H169" s="4"/>
      <c r="I169" s="55"/>
      <c r="J169" s="4"/>
    </row>
    <row r="170" spans="1:10">
      <c r="A170" s="4"/>
      <c r="B170" s="4"/>
      <c r="C170" s="55"/>
      <c r="D170" s="4"/>
      <c r="E170" s="55"/>
      <c r="F170" s="4"/>
      <c r="G170" s="4"/>
      <c r="H170" s="4"/>
      <c r="I170" s="55"/>
      <c r="J170" s="4"/>
    </row>
    <row r="171" spans="1:10">
      <c r="A171" s="4"/>
      <c r="B171" s="4"/>
      <c r="C171" s="55"/>
      <c r="D171" s="4"/>
      <c r="E171" s="55"/>
      <c r="F171" s="4"/>
      <c r="G171" s="4"/>
      <c r="H171" s="4"/>
      <c r="I171" s="55"/>
      <c r="J171" s="4"/>
    </row>
    <row r="172" spans="1:10">
      <c r="A172" s="4"/>
      <c r="B172" s="4"/>
      <c r="C172" s="55"/>
      <c r="D172" s="4"/>
      <c r="E172" s="55"/>
      <c r="F172" s="4"/>
      <c r="G172" s="4"/>
      <c r="H172" s="4"/>
      <c r="I172" s="55"/>
      <c r="J172" s="4"/>
    </row>
    <row r="173" spans="1:10">
      <c r="A173" s="4"/>
      <c r="B173" s="4"/>
      <c r="C173" s="55"/>
      <c r="D173" s="4"/>
      <c r="E173" s="55"/>
      <c r="F173" s="4"/>
      <c r="G173" s="4"/>
      <c r="H173" s="4"/>
      <c r="I173" s="55"/>
      <c r="J173" s="4"/>
    </row>
    <row r="174" spans="1:10">
      <c r="A174" s="4"/>
      <c r="B174" s="4"/>
      <c r="C174" s="55"/>
      <c r="D174" s="4"/>
      <c r="E174" s="55"/>
      <c r="F174" s="4"/>
      <c r="G174" s="4"/>
      <c r="H174" s="4"/>
      <c r="I174" s="55"/>
      <c r="J174" s="4"/>
    </row>
    <row r="175" spans="1:10">
      <c r="A175" s="4"/>
      <c r="B175" s="4"/>
      <c r="C175" s="55"/>
      <c r="D175" s="4"/>
      <c r="E175" s="55"/>
      <c r="F175" s="4"/>
      <c r="G175" s="4"/>
      <c r="H175" s="4"/>
      <c r="I175" s="55"/>
      <c r="J175" s="4"/>
    </row>
    <row r="176" spans="1:10">
      <c r="A176" s="4"/>
      <c r="B176" s="4"/>
      <c r="C176" s="55"/>
      <c r="D176" s="4"/>
      <c r="E176" s="55"/>
      <c r="F176" s="4"/>
      <c r="G176" s="4"/>
      <c r="H176" s="4"/>
      <c r="I176" s="55"/>
      <c r="J176" s="4"/>
    </row>
    <row r="177" spans="1:10">
      <c r="A177" s="4"/>
      <c r="B177" s="4"/>
      <c r="C177" s="55"/>
      <c r="D177" s="4"/>
      <c r="E177" s="55"/>
      <c r="F177" s="4"/>
      <c r="G177" s="4"/>
      <c r="H177" s="4"/>
      <c r="I177" s="55"/>
      <c r="J177" s="4"/>
    </row>
    <row r="178" spans="1:10">
      <c r="A178" s="4"/>
      <c r="B178" s="4"/>
      <c r="C178" s="55"/>
      <c r="D178" s="4"/>
      <c r="E178" s="55"/>
      <c r="F178" s="4"/>
      <c r="G178" s="4"/>
      <c r="H178" s="4"/>
      <c r="I178" s="55"/>
      <c r="J178" s="4"/>
    </row>
    <row r="179" spans="1:10">
      <c r="A179" s="4"/>
      <c r="B179" s="4"/>
      <c r="C179" s="55"/>
      <c r="D179" s="4"/>
      <c r="E179" s="55"/>
      <c r="F179" s="4"/>
      <c r="G179" s="4"/>
      <c r="H179" s="4"/>
      <c r="I179" s="55"/>
      <c r="J179" s="4"/>
    </row>
    <row r="180" spans="1:10">
      <c r="A180" s="4"/>
      <c r="B180" s="4"/>
      <c r="C180" s="55"/>
      <c r="D180" s="4"/>
      <c r="E180" s="55"/>
      <c r="F180" s="4"/>
      <c r="G180" s="4"/>
      <c r="H180" s="4"/>
      <c r="I180" s="55"/>
      <c r="J180" s="4"/>
    </row>
    <row r="181" spans="1:10">
      <c r="A181" s="4"/>
      <c r="B181" s="4"/>
      <c r="C181" s="55"/>
      <c r="D181" s="4"/>
      <c r="E181" s="55"/>
      <c r="F181" s="4"/>
      <c r="G181" s="4"/>
      <c r="H181" s="4"/>
      <c r="I181" s="55"/>
      <c r="J181" s="4"/>
    </row>
    <row r="182" spans="1:10">
      <c r="A182" s="4"/>
      <c r="B182" s="4"/>
      <c r="C182" s="55"/>
      <c r="D182" s="4"/>
      <c r="E182" s="55"/>
      <c r="F182" s="4"/>
      <c r="G182" s="4"/>
      <c r="H182" s="4"/>
      <c r="I182" s="55"/>
      <c r="J182" s="4"/>
    </row>
    <row r="183" spans="1:10">
      <c r="A183" s="4"/>
      <c r="B183" s="4"/>
      <c r="C183" s="55"/>
      <c r="D183" s="4"/>
      <c r="E183" s="55"/>
      <c r="F183" s="4"/>
      <c r="G183" s="4"/>
      <c r="H183" s="4"/>
      <c r="I183" s="55"/>
      <c r="J183" s="4"/>
    </row>
    <row r="184" spans="1:10">
      <c r="A184" s="4"/>
      <c r="B184" s="4"/>
      <c r="C184" s="55"/>
      <c r="D184" s="4"/>
      <c r="E184" s="55"/>
      <c r="F184" s="4"/>
      <c r="G184" s="4"/>
      <c r="H184" s="4"/>
      <c r="I184" s="55"/>
      <c r="J184" s="4"/>
    </row>
    <row r="185" spans="1:10">
      <c r="A185" s="4"/>
      <c r="B185" s="4"/>
      <c r="C185" s="55"/>
      <c r="D185" s="4"/>
      <c r="E185" s="55"/>
      <c r="F185" s="4"/>
      <c r="G185" s="4"/>
      <c r="H185" s="4"/>
      <c r="I185" s="55"/>
      <c r="J185" s="4"/>
    </row>
    <row r="186" spans="1:10">
      <c r="A186" s="4"/>
      <c r="B186" s="4"/>
      <c r="C186" s="55"/>
      <c r="D186" s="4"/>
      <c r="E186" s="55"/>
      <c r="F186" s="4"/>
      <c r="G186" s="4"/>
      <c r="H186" s="4"/>
      <c r="I186" s="55"/>
      <c r="J186" s="4"/>
    </row>
    <row r="187" spans="1:10">
      <c r="A187" s="4"/>
      <c r="B187" s="4"/>
      <c r="C187" s="55"/>
      <c r="D187" s="4"/>
      <c r="E187" s="55"/>
      <c r="F187" s="4"/>
      <c r="G187" s="4"/>
      <c r="H187" s="4"/>
      <c r="I187" s="55"/>
      <c r="J187" s="4"/>
    </row>
    <row r="188" spans="1:10">
      <c r="A188" s="4"/>
      <c r="B188" s="4"/>
      <c r="C188" s="55"/>
      <c r="D188" s="4"/>
      <c r="E188" s="55"/>
      <c r="F188" s="4"/>
      <c r="G188" s="4"/>
      <c r="H188" s="4"/>
      <c r="I188" s="55"/>
      <c r="J188" s="4"/>
    </row>
    <row r="189" spans="1:10">
      <c r="A189" s="4"/>
      <c r="B189" s="4"/>
      <c r="C189" s="55"/>
      <c r="D189" s="4"/>
      <c r="E189" s="55"/>
      <c r="F189" s="4"/>
      <c r="G189" s="4"/>
      <c r="H189" s="4"/>
      <c r="I189" s="55"/>
      <c r="J189" s="4"/>
    </row>
    <row r="190" spans="1:10">
      <c r="A190" s="4"/>
      <c r="B190" s="4"/>
      <c r="C190" s="55"/>
      <c r="D190" s="4"/>
      <c r="E190" s="55"/>
      <c r="F190" s="4"/>
      <c r="G190" s="4"/>
      <c r="H190" s="4"/>
      <c r="I190" s="55"/>
      <c r="J190" s="4"/>
    </row>
    <row r="191" spans="1:10">
      <c r="A191" s="4"/>
      <c r="B191" s="4"/>
      <c r="C191" s="55"/>
      <c r="D191" s="4"/>
      <c r="E191" s="55"/>
      <c r="F191" s="4"/>
      <c r="G191" s="4"/>
      <c r="H191" s="4"/>
      <c r="I191" s="55"/>
      <c r="J191" s="4"/>
    </row>
    <row r="192" spans="1:10">
      <c r="A192" s="4"/>
      <c r="B192" s="4"/>
      <c r="C192" s="55"/>
      <c r="D192" s="4"/>
      <c r="E192" s="55"/>
      <c r="F192" s="4"/>
      <c r="G192" s="4"/>
      <c r="H192" s="4"/>
      <c r="I192" s="55"/>
      <c r="J192" s="4"/>
    </row>
    <row r="193" spans="1:10">
      <c r="A193" s="4"/>
      <c r="B193" s="4"/>
      <c r="C193" s="55"/>
      <c r="D193" s="4"/>
      <c r="E193" s="55"/>
      <c r="F193" s="4"/>
      <c r="G193" s="4"/>
      <c r="H193" s="4"/>
      <c r="I193" s="55"/>
      <c r="J193" s="4"/>
    </row>
    <row r="194" spans="1:10">
      <c r="A194" s="4"/>
      <c r="B194" s="4"/>
      <c r="C194" s="55"/>
      <c r="D194" s="4"/>
      <c r="E194" s="55"/>
      <c r="F194" s="4"/>
      <c r="G194" s="4"/>
      <c r="H194" s="4"/>
      <c r="I194" s="55"/>
      <c r="J194" s="4"/>
    </row>
    <row r="195" spans="1:10">
      <c r="A195" s="4"/>
      <c r="B195" s="4"/>
      <c r="C195" s="55"/>
      <c r="D195" s="4"/>
      <c r="E195" s="55"/>
      <c r="F195" s="4"/>
      <c r="G195" s="4"/>
      <c r="H195" s="4"/>
      <c r="I195" s="55"/>
      <c r="J195" s="4"/>
    </row>
    <row r="196" spans="1:10">
      <c r="A196" s="4"/>
      <c r="B196" s="4"/>
      <c r="C196" s="55"/>
      <c r="D196" s="4"/>
      <c r="E196" s="55"/>
      <c r="F196" s="4"/>
      <c r="G196" s="4"/>
      <c r="H196" s="4"/>
      <c r="I196" s="55"/>
      <c r="J196" s="4"/>
    </row>
    <row r="197" spans="1:10">
      <c r="A197" s="4"/>
      <c r="B197" s="4"/>
      <c r="C197" s="55"/>
      <c r="D197" s="4"/>
      <c r="E197" s="55"/>
      <c r="F197" s="4"/>
      <c r="G197" s="4"/>
      <c r="H197" s="4"/>
      <c r="I197" s="55"/>
      <c r="J197" s="4"/>
    </row>
    <row r="198" spans="1:10">
      <c r="A198" s="4"/>
      <c r="B198" s="4"/>
      <c r="C198" s="55"/>
      <c r="D198" s="4"/>
      <c r="E198" s="55"/>
      <c r="F198" s="4"/>
      <c r="G198" s="4"/>
      <c r="H198" s="4"/>
      <c r="I198" s="55"/>
      <c r="J198" s="4"/>
    </row>
    <row r="199" spans="1:10">
      <c r="A199" s="4"/>
      <c r="B199" s="4"/>
      <c r="C199" s="55"/>
      <c r="D199" s="4"/>
      <c r="E199" s="55"/>
      <c r="F199" s="4"/>
      <c r="G199" s="4"/>
      <c r="H199" s="4"/>
      <c r="I199" s="55"/>
      <c r="J199" s="4"/>
    </row>
    <row r="200" spans="1:10">
      <c r="A200" s="4"/>
      <c r="B200" s="4"/>
      <c r="C200" s="55"/>
      <c r="D200" s="4"/>
      <c r="E200" s="55"/>
      <c r="F200" s="4"/>
      <c r="G200" s="4"/>
      <c r="H200" s="4"/>
      <c r="I200" s="55"/>
      <c r="J200" s="4"/>
    </row>
  </sheetData>
  <sheetProtection selectLockedCells="1" selectUnlockedCells="1"/>
  <mergeCells count="1">
    <mergeCell ref="A1:K2"/>
  </mergeCells>
  <pageMargins left="0.70866141732283505" right="0.70866141732283505" top="0.74803149606299202" bottom="0.74803149606299202" header="0.31496062992126" footer="0.31496062992126"/>
  <pageSetup paperSize="9" scale="75" orientation="landscape"/>
  <headerFooter>
    <oddHeader>&amp;R&amp;"TH SarabunPSK,Regular"&amp;14FM-ACD-048-01   
Date: 31/03/2562</oddHeader>
    <oddFooter>&amp;L&amp;"TH SarabunPSK,Regular"&amp;14สถาบันรับรองคุณภาพสถานพยาบาล (องค์การมหาชน)&amp;R&amp;"TH SarabunPSK,Regular"&amp;14หน้า &amp;P จาก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Front Page</vt:lpstr>
      <vt:lpstr>Gen Infor</vt:lpstr>
      <vt:lpstr>Pt Profile</vt:lpstr>
      <vt:lpstr>Staff Profile</vt:lpstr>
      <vt:lpstr>Workload</vt:lpstr>
      <vt:lpstr>Entry</vt:lpstr>
      <vt:lpstr>OnePage</vt:lpstr>
      <vt:lpstr>'Pt Profile'!Print_Titles</vt:lpstr>
      <vt:lpstr>'Staff Profile'!Print_Titles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Anuwat</dc:creator>
  <cp:lastModifiedBy>Windows User</cp:lastModifiedBy>
  <cp:lastPrinted>2021-09-13T03:30:00Z</cp:lastPrinted>
  <dcterms:created xsi:type="dcterms:W3CDTF">2018-04-25T15:44:00Z</dcterms:created>
  <dcterms:modified xsi:type="dcterms:W3CDTF">2021-11-02T08:04:21Z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8FAE61A6CEF14C2DA96D37C2476BDF4E</vt:lpwstr>
  </property>
  <property fmtid="{D5CDD505-2E9C-101B-9397-08002B2CF9AE}" pid="3" name="KSOProductBuildVer">
    <vt:lpwstr>1054-11.2.0.10323</vt:lpwstr>
  </property>
</Properties>
</file>